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'Sheet1'!$A$1:$V$35</definedName>
  </definedNames>
  <calcPr fullCalcOnLoad="1"/>
</workbook>
</file>

<file path=xl/sharedStrings.xml><?xml version="1.0" encoding="utf-8"?>
<sst xmlns="http://schemas.openxmlformats.org/spreadsheetml/2006/main" count="120" uniqueCount="68">
  <si>
    <t>亳州学院2022年本科分省分专业招生计划及收费标准</t>
  </si>
  <si>
    <t>序
号</t>
  </si>
  <si>
    <t>专业名称</t>
  </si>
  <si>
    <t>科类</t>
  </si>
  <si>
    <t>安徽艺体</t>
  </si>
  <si>
    <t>收费标准</t>
  </si>
  <si>
    <t>教育学</t>
  </si>
  <si>
    <t>文理</t>
  </si>
  <si>
    <t>制药工程</t>
  </si>
  <si>
    <t>工学</t>
  </si>
  <si>
    <t>理</t>
  </si>
  <si>
    <t>中药学</t>
  </si>
  <si>
    <t>理学</t>
  </si>
  <si>
    <t>药学</t>
  </si>
  <si>
    <t>药物分析</t>
  </si>
  <si>
    <t>护理学</t>
  </si>
  <si>
    <t>医学检验技术</t>
  </si>
  <si>
    <t>文化产业管理</t>
  </si>
  <si>
    <t>管理学</t>
  </si>
  <si>
    <t>汉语言文学</t>
  </si>
  <si>
    <t>文学</t>
  </si>
  <si>
    <t>文</t>
  </si>
  <si>
    <t>网络与新媒体</t>
  </si>
  <si>
    <t>生物工程</t>
  </si>
  <si>
    <t>酿酒工程</t>
  </si>
  <si>
    <t>食品科学与工程</t>
  </si>
  <si>
    <t>食品营养与健康</t>
  </si>
  <si>
    <t>经济与金融</t>
  </si>
  <si>
    <t>经济学</t>
  </si>
  <si>
    <t>物流管理</t>
  </si>
  <si>
    <t>酒店管理</t>
  </si>
  <si>
    <t>电子信息工程</t>
  </si>
  <si>
    <t>电气工程与智能控制</t>
  </si>
  <si>
    <t>电子商务</t>
  </si>
  <si>
    <t>应用统计学</t>
  </si>
  <si>
    <t>数学与应用数学</t>
  </si>
  <si>
    <r>
      <t>数据科学</t>
    </r>
    <r>
      <rPr>
        <sz val="10"/>
        <rFont val="Arial"/>
        <family val="2"/>
      </rPr>
      <t xml:space="preserve">
</t>
    </r>
    <r>
      <rPr>
        <sz val="10"/>
        <rFont val="仿宋_GB2312"/>
        <family val="0"/>
      </rPr>
      <t>与大数据技术</t>
    </r>
  </si>
  <si>
    <t>商务英语</t>
  </si>
  <si>
    <t>英语</t>
  </si>
  <si>
    <t>音乐学</t>
  </si>
  <si>
    <t>艺术学</t>
  </si>
  <si>
    <t>艺术</t>
  </si>
  <si>
    <t>环境设计</t>
  </si>
  <si>
    <t>产品设计</t>
  </si>
  <si>
    <t>数字媒体艺术</t>
  </si>
  <si>
    <t>运动康复</t>
  </si>
  <si>
    <t>体育</t>
  </si>
  <si>
    <t>体育教育（师范）</t>
  </si>
  <si>
    <t>合计</t>
  </si>
  <si>
    <r>
      <t>招生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类别</t>
    </r>
  </si>
  <si>
    <r>
      <t>招生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计划</t>
    </r>
  </si>
  <si>
    <r>
      <t>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徽</t>
    </r>
  </si>
  <si>
    <r>
      <t>安徽</t>
    </r>
    <r>
      <rPr>
        <sz val="10"/>
        <rFont val="Arial"/>
        <family val="2"/>
      </rPr>
      <t xml:space="preserve">
(</t>
    </r>
    <r>
      <rPr>
        <sz val="10"/>
        <rFont val="宋体"/>
        <family val="0"/>
      </rPr>
      <t>文</t>
    </r>
    <r>
      <rPr>
        <sz val="10"/>
        <rFont val="Arial"/>
        <family val="2"/>
      </rPr>
      <t>)</t>
    </r>
  </si>
  <si>
    <r>
      <t>安徽</t>
    </r>
    <r>
      <rPr>
        <sz val="10"/>
        <rFont val="Arial"/>
        <family val="2"/>
      </rPr>
      <t>(</t>
    </r>
    <r>
      <rPr>
        <sz val="10"/>
        <rFont val="宋体"/>
        <family val="0"/>
      </rPr>
      <t>理</t>
    </r>
    <r>
      <rPr>
        <sz val="10"/>
        <rFont val="Arial"/>
        <family val="2"/>
      </rPr>
      <t>)</t>
    </r>
  </si>
  <si>
    <r>
      <t>省外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计划</t>
    </r>
  </si>
  <si>
    <r>
      <t>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南</t>
    </r>
  </si>
  <si>
    <r>
      <t>山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东</t>
    </r>
  </si>
  <si>
    <r>
      <t>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肃</t>
    </r>
  </si>
  <si>
    <r>
      <t>青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海</t>
    </r>
  </si>
  <si>
    <r>
      <t>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川</t>
    </r>
  </si>
  <si>
    <r>
      <t>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庆</t>
    </r>
  </si>
  <si>
    <r>
      <t>宁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夏</t>
    </r>
  </si>
  <si>
    <r>
      <t>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南</t>
    </r>
  </si>
  <si>
    <r>
      <t>贵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州</t>
    </r>
  </si>
  <si>
    <r>
      <t>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北</t>
    </r>
  </si>
  <si>
    <r>
      <t>山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西</t>
    </r>
  </si>
  <si>
    <r>
      <t>小学教育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</si>
  <si>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r>
      <t>学前教育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</si>
</sst>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仿宋_GB2312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color indexed="10"/>
      <name val="Arial"/>
      <family val="2"/>
    </font>
    <font>
      <sz val="11"/>
      <color theme="1"/>
      <name val="Calibri"/>
      <family val="0"/>
    </font>
    <font>
      <sz val="12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7" fillId="19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19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19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3.625" style="2" customWidth="1"/>
    <col min="2" max="2" width="16.625" style="2" customWidth="1"/>
    <col min="3" max="3" width="7.25390625" style="2" customWidth="1"/>
    <col min="4" max="4" width="5.375" style="2" customWidth="1"/>
    <col min="5" max="5" width="5.75390625" style="2" customWidth="1"/>
    <col min="6" max="8" width="5.375" style="2" customWidth="1"/>
    <col min="9" max="9" width="5.75390625" style="2" customWidth="1"/>
    <col min="10" max="10" width="5.375" style="2" customWidth="1"/>
    <col min="11" max="11" width="4.375" style="2" customWidth="1"/>
    <col min="12" max="13" width="4.25390625" style="2" customWidth="1"/>
    <col min="14" max="15" width="4.375" style="2" customWidth="1"/>
    <col min="16" max="16" width="4.50390625" style="12" customWidth="1"/>
    <col min="17" max="17" width="4.50390625" style="2" customWidth="1"/>
    <col min="18" max="18" width="4.50390625" style="2" hidden="1" customWidth="1"/>
    <col min="19" max="19" width="4.75390625" style="12" customWidth="1"/>
    <col min="20" max="20" width="4.50390625" style="2" customWidth="1"/>
    <col min="21" max="21" width="4.625" style="2" customWidth="1"/>
    <col min="22" max="16384" width="9.00390625" style="1" customWidth="1"/>
  </cols>
  <sheetData>
    <row r="1" spans="1:21" ht="19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t="31.5" customHeight="1">
      <c r="A2" s="13" t="s">
        <v>1</v>
      </c>
      <c r="B2" s="14" t="s">
        <v>2</v>
      </c>
      <c r="C2" s="14" t="s">
        <v>3</v>
      </c>
      <c r="D2" s="14" t="s">
        <v>49</v>
      </c>
      <c r="E2" s="14" t="s">
        <v>50</v>
      </c>
      <c r="F2" s="14" t="s">
        <v>51</v>
      </c>
      <c r="G2" s="14" t="s">
        <v>4</v>
      </c>
      <c r="H2" s="14" t="s">
        <v>52</v>
      </c>
      <c r="I2" s="14" t="s">
        <v>53</v>
      </c>
      <c r="J2" s="15" t="s">
        <v>54</v>
      </c>
      <c r="K2" s="15" t="s">
        <v>55</v>
      </c>
      <c r="L2" s="15" t="s">
        <v>56</v>
      </c>
      <c r="M2" s="15" t="s">
        <v>57</v>
      </c>
      <c r="N2" s="15" t="s">
        <v>58</v>
      </c>
      <c r="O2" s="15" t="s">
        <v>59</v>
      </c>
      <c r="P2" s="15" t="s">
        <v>60</v>
      </c>
      <c r="Q2" s="15" t="s">
        <v>61</v>
      </c>
      <c r="R2" s="15" t="s">
        <v>62</v>
      </c>
      <c r="S2" s="15" t="s">
        <v>63</v>
      </c>
      <c r="T2" s="15" t="s">
        <v>64</v>
      </c>
      <c r="U2" s="15" t="s">
        <v>65</v>
      </c>
      <c r="V2" s="15" t="s">
        <v>5</v>
      </c>
    </row>
    <row r="3" spans="1:22" ht="18">
      <c r="A3" s="3">
        <v>1</v>
      </c>
      <c r="B3" s="16" t="s">
        <v>66</v>
      </c>
      <c r="C3" s="14" t="s">
        <v>6</v>
      </c>
      <c r="D3" s="14" t="s">
        <v>7</v>
      </c>
      <c r="E3" s="4">
        <v>160</v>
      </c>
      <c r="F3" s="5">
        <f aca="true" t="shared" si="0" ref="F3:F8">E3-J3</f>
        <v>160</v>
      </c>
      <c r="G3" s="5"/>
      <c r="H3" s="5">
        <v>100</v>
      </c>
      <c r="I3" s="5">
        <v>60</v>
      </c>
      <c r="J3" s="9">
        <f>K3+L3+M3+N3+O3+P3+Q3+R3+S3+T3+U3</f>
        <v>0</v>
      </c>
      <c r="K3" s="5"/>
      <c r="L3" s="5"/>
      <c r="M3" s="9"/>
      <c r="N3" s="9"/>
      <c r="O3" s="9"/>
      <c r="P3" s="9"/>
      <c r="Q3" s="9"/>
      <c r="R3" s="9"/>
      <c r="S3" s="9"/>
      <c r="T3" s="9"/>
      <c r="U3" s="9"/>
      <c r="V3" s="17">
        <v>5060</v>
      </c>
    </row>
    <row r="4" spans="1:22" ht="18">
      <c r="A4" s="3">
        <v>2</v>
      </c>
      <c r="B4" s="14" t="s">
        <v>67</v>
      </c>
      <c r="C4" s="14" t="s">
        <v>6</v>
      </c>
      <c r="D4" s="14" t="s">
        <v>7</v>
      </c>
      <c r="E4" s="4">
        <v>90</v>
      </c>
      <c r="F4" s="5">
        <f t="shared" si="0"/>
        <v>52</v>
      </c>
      <c r="G4" s="5"/>
      <c r="H4" s="5">
        <v>32</v>
      </c>
      <c r="I4" s="5">
        <v>20</v>
      </c>
      <c r="J4" s="9">
        <f aca="true" t="shared" si="1" ref="J4:J34">K4+L4+M4+N4+O4+P4+Q4+R4+S4+T4+U4</f>
        <v>38</v>
      </c>
      <c r="K4" s="5">
        <v>5</v>
      </c>
      <c r="L4" s="5">
        <v>3</v>
      </c>
      <c r="M4" s="9">
        <v>4</v>
      </c>
      <c r="N4" s="9">
        <v>4</v>
      </c>
      <c r="O4" s="9">
        <v>6</v>
      </c>
      <c r="P4" s="9">
        <v>2</v>
      </c>
      <c r="Q4" s="9">
        <v>4</v>
      </c>
      <c r="R4" s="9"/>
      <c r="S4" s="9">
        <v>2</v>
      </c>
      <c r="T4" s="9">
        <v>4</v>
      </c>
      <c r="U4" s="9">
        <v>4</v>
      </c>
      <c r="V4" s="17">
        <v>5060</v>
      </c>
    </row>
    <row r="5" spans="1:22" ht="18">
      <c r="A5" s="3">
        <v>3</v>
      </c>
      <c r="B5" s="16" t="s">
        <v>8</v>
      </c>
      <c r="C5" s="16" t="s">
        <v>9</v>
      </c>
      <c r="D5" s="16" t="s">
        <v>10</v>
      </c>
      <c r="E5" s="4">
        <v>80</v>
      </c>
      <c r="F5" s="5">
        <f t="shared" si="0"/>
        <v>80</v>
      </c>
      <c r="G5" s="5"/>
      <c r="H5" s="5"/>
      <c r="I5" s="5">
        <f aca="true" t="shared" si="2" ref="I5:I26">F5-H5</f>
        <v>80</v>
      </c>
      <c r="J5" s="9">
        <f t="shared" si="1"/>
        <v>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7">
        <v>5390</v>
      </c>
    </row>
    <row r="6" spans="1:22" ht="18">
      <c r="A6" s="3">
        <v>4</v>
      </c>
      <c r="B6" s="18" t="s">
        <v>11</v>
      </c>
      <c r="C6" s="18" t="s">
        <v>12</v>
      </c>
      <c r="D6" s="16" t="s">
        <v>10</v>
      </c>
      <c r="E6" s="4">
        <v>120</v>
      </c>
      <c r="F6" s="5">
        <f t="shared" si="0"/>
        <v>120</v>
      </c>
      <c r="G6" s="5"/>
      <c r="H6" s="5"/>
      <c r="I6" s="5">
        <f t="shared" si="2"/>
        <v>120</v>
      </c>
      <c r="J6" s="9">
        <f t="shared" si="1"/>
        <v>0</v>
      </c>
      <c r="K6" s="5"/>
      <c r="L6" s="5"/>
      <c r="M6" s="9"/>
      <c r="N6" s="9"/>
      <c r="O6" s="9"/>
      <c r="P6" s="9"/>
      <c r="Q6" s="9"/>
      <c r="R6" s="9"/>
      <c r="S6" s="9"/>
      <c r="T6" s="9"/>
      <c r="U6" s="9"/>
      <c r="V6" s="17">
        <v>5720</v>
      </c>
    </row>
    <row r="7" spans="1:22" ht="18">
      <c r="A7" s="3">
        <v>5</v>
      </c>
      <c r="B7" s="6" t="s">
        <v>13</v>
      </c>
      <c r="C7" s="6" t="s">
        <v>12</v>
      </c>
      <c r="D7" s="16" t="s">
        <v>10</v>
      </c>
      <c r="E7" s="4">
        <v>80</v>
      </c>
      <c r="F7" s="5">
        <f t="shared" si="0"/>
        <v>80</v>
      </c>
      <c r="G7" s="5"/>
      <c r="H7" s="5"/>
      <c r="I7" s="5">
        <f t="shared" si="2"/>
        <v>80</v>
      </c>
      <c r="J7" s="9">
        <f t="shared" si="1"/>
        <v>0</v>
      </c>
      <c r="K7" s="5"/>
      <c r="L7" s="5"/>
      <c r="M7" s="9"/>
      <c r="N7" s="5"/>
      <c r="O7" s="9"/>
      <c r="P7" s="9"/>
      <c r="Q7" s="9"/>
      <c r="R7" s="9">
        <v>0</v>
      </c>
      <c r="S7" s="9"/>
      <c r="T7" s="9"/>
      <c r="U7" s="9"/>
      <c r="V7" s="17">
        <v>5200</v>
      </c>
    </row>
    <row r="8" spans="1:22" ht="18">
      <c r="A8" s="3">
        <v>6</v>
      </c>
      <c r="B8" s="6" t="s">
        <v>14</v>
      </c>
      <c r="C8" s="6" t="s">
        <v>12</v>
      </c>
      <c r="D8" s="16" t="s">
        <v>10</v>
      </c>
      <c r="E8" s="4">
        <v>80</v>
      </c>
      <c r="F8" s="5">
        <f t="shared" si="0"/>
        <v>80</v>
      </c>
      <c r="G8" s="5"/>
      <c r="H8" s="5"/>
      <c r="I8" s="5">
        <f t="shared" si="2"/>
        <v>80</v>
      </c>
      <c r="J8" s="9">
        <f t="shared" si="1"/>
        <v>0</v>
      </c>
      <c r="K8" s="5"/>
      <c r="L8" s="5"/>
      <c r="M8" s="9"/>
      <c r="N8" s="9"/>
      <c r="O8" s="9"/>
      <c r="P8" s="9"/>
      <c r="Q8" s="9"/>
      <c r="R8" s="9"/>
      <c r="S8" s="9"/>
      <c r="T8" s="9"/>
      <c r="U8" s="9"/>
      <c r="V8" s="17">
        <v>5200</v>
      </c>
    </row>
    <row r="9" spans="1:22" ht="18">
      <c r="A9" s="3">
        <v>7</v>
      </c>
      <c r="B9" s="6" t="s">
        <v>15</v>
      </c>
      <c r="C9" s="6" t="s">
        <v>12</v>
      </c>
      <c r="D9" s="16" t="s">
        <v>10</v>
      </c>
      <c r="E9" s="4">
        <v>80</v>
      </c>
      <c r="F9" s="5">
        <f aca="true" t="shared" si="3" ref="F9:F34">E9-J9</f>
        <v>80</v>
      </c>
      <c r="G9" s="5"/>
      <c r="H9" s="5"/>
      <c r="I9" s="5">
        <f t="shared" si="2"/>
        <v>80</v>
      </c>
      <c r="J9" s="9">
        <f t="shared" si="1"/>
        <v>0</v>
      </c>
      <c r="K9" s="5"/>
      <c r="L9" s="5"/>
      <c r="M9" s="9"/>
      <c r="N9" s="9"/>
      <c r="O9" s="9"/>
      <c r="P9" s="9"/>
      <c r="Q9" s="9"/>
      <c r="R9" s="9"/>
      <c r="S9" s="9"/>
      <c r="T9" s="9"/>
      <c r="U9" s="9"/>
      <c r="V9" s="17">
        <v>5200</v>
      </c>
    </row>
    <row r="10" spans="1:22" ht="18">
      <c r="A10" s="3">
        <v>8</v>
      </c>
      <c r="B10" s="6" t="s">
        <v>16</v>
      </c>
      <c r="C10" s="6" t="s">
        <v>12</v>
      </c>
      <c r="D10" s="16" t="s">
        <v>10</v>
      </c>
      <c r="E10" s="4">
        <v>80</v>
      </c>
      <c r="F10" s="5">
        <f t="shared" si="3"/>
        <v>80</v>
      </c>
      <c r="G10" s="5"/>
      <c r="H10" s="5"/>
      <c r="I10" s="5">
        <f t="shared" si="2"/>
        <v>80</v>
      </c>
      <c r="J10" s="9">
        <f t="shared" si="1"/>
        <v>0</v>
      </c>
      <c r="K10" s="5"/>
      <c r="L10" s="5"/>
      <c r="M10" s="9"/>
      <c r="N10" s="9"/>
      <c r="O10" s="9"/>
      <c r="P10" s="9"/>
      <c r="Q10" s="9"/>
      <c r="R10" s="9"/>
      <c r="S10" s="9"/>
      <c r="T10" s="9"/>
      <c r="U10" s="9"/>
      <c r="V10" s="17">
        <v>5720</v>
      </c>
    </row>
    <row r="11" spans="1:22" ht="18">
      <c r="A11" s="3">
        <v>9</v>
      </c>
      <c r="B11" s="6" t="s">
        <v>17</v>
      </c>
      <c r="C11" s="6" t="s">
        <v>18</v>
      </c>
      <c r="D11" s="14" t="s">
        <v>7</v>
      </c>
      <c r="E11" s="4">
        <v>90</v>
      </c>
      <c r="F11" s="5">
        <f t="shared" si="3"/>
        <v>55</v>
      </c>
      <c r="G11" s="5"/>
      <c r="H11" s="5">
        <v>35</v>
      </c>
      <c r="I11" s="5">
        <v>20</v>
      </c>
      <c r="J11" s="9">
        <f t="shared" si="1"/>
        <v>35</v>
      </c>
      <c r="K11" s="5">
        <v>6</v>
      </c>
      <c r="L11" s="5">
        <v>3</v>
      </c>
      <c r="M11" s="9">
        <v>4</v>
      </c>
      <c r="N11" s="9">
        <v>4</v>
      </c>
      <c r="O11" s="9">
        <v>6</v>
      </c>
      <c r="P11" s="9">
        <v>2</v>
      </c>
      <c r="Q11" s="9"/>
      <c r="R11" s="9"/>
      <c r="S11" s="9">
        <v>2</v>
      </c>
      <c r="T11" s="9">
        <v>4</v>
      </c>
      <c r="U11" s="9">
        <v>4</v>
      </c>
      <c r="V11" s="17">
        <v>4600</v>
      </c>
    </row>
    <row r="12" spans="1:22" ht="18">
      <c r="A12" s="3">
        <v>10</v>
      </c>
      <c r="B12" s="6" t="s">
        <v>19</v>
      </c>
      <c r="C12" s="6" t="s">
        <v>20</v>
      </c>
      <c r="D12" s="14" t="s">
        <v>21</v>
      </c>
      <c r="E12" s="4">
        <v>160</v>
      </c>
      <c r="F12" s="5">
        <f t="shared" si="3"/>
        <v>160</v>
      </c>
      <c r="G12" s="5"/>
      <c r="H12" s="5">
        <f>F12-I12</f>
        <v>160</v>
      </c>
      <c r="I12" s="5"/>
      <c r="J12" s="9">
        <f t="shared" si="1"/>
        <v>0</v>
      </c>
      <c r="K12" s="5"/>
      <c r="L12" s="5"/>
      <c r="M12" s="9"/>
      <c r="N12" s="9"/>
      <c r="O12" s="9"/>
      <c r="P12" s="9"/>
      <c r="Q12" s="9"/>
      <c r="R12" s="9"/>
      <c r="S12" s="9"/>
      <c r="T12" s="9"/>
      <c r="U12" s="9"/>
      <c r="V12" s="17">
        <v>4600</v>
      </c>
    </row>
    <row r="13" spans="1:22" ht="18">
      <c r="A13" s="3">
        <v>11</v>
      </c>
      <c r="B13" s="6" t="s">
        <v>22</v>
      </c>
      <c r="C13" s="6" t="s">
        <v>20</v>
      </c>
      <c r="D13" s="14" t="s">
        <v>21</v>
      </c>
      <c r="E13" s="4">
        <v>90</v>
      </c>
      <c r="F13" s="5">
        <f t="shared" si="3"/>
        <v>62</v>
      </c>
      <c r="G13" s="5"/>
      <c r="H13" s="5">
        <f>F13-I13</f>
        <v>62</v>
      </c>
      <c r="I13" s="5"/>
      <c r="J13" s="9">
        <f t="shared" si="1"/>
        <v>28</v>
      </c>
      <c r="K13" s="5">
        <v>5</v>
      </c>
      <c r="L13" s="5">
        <v>3</v>
      </c>
      <c r="M13" s="9">
        <v>3</v>
      </c>
      <c r="N13" s="9">
        <v>4</v>
      </c>
      <c r="O13" s="9">
        <v>5</v>
      </c>
      <c r="P13" s="9"/>
      <c r="Q13" s="9">
        <v>4</v>
      </c>
      <c r="R13" s="9"/>
      <c r="S13" s="9"/>
      <c r="T13" s="9">
        <v>4</v>
      </c>
      <c r="U13" s="9"/>
      <c r="V13" s="17">
        <v>4600</v>
      </c>
    </row>
    <row r="14" spans="1:22" ht="18">
      <c r="A14" s="3">
        <v>12</v>
      </c>
      <c r="B14" s="6" t="s">
        <v>23</v>
      </c>
      <c r="C14" s="6" t="s">
        <v>9</v>
      </c>
      <c r="D14" s="16" t="s">
        <v>10</v>
      </c>
      <c r="E14" s="4">
        <v>80</v>
      </c>
      <c r="F14" s="5">
        <f t="shared" si="3"/>
        <v>80</v>
      </c>
      <c r="G14" s="5"/>
      <c r="H14" s="5"/>
      <c r="I14" s="5">
        <f t="shared" si="2"/>
        <v>80</v>
      </c>
      <c r="J14" s="9">
        <f t="shared" si="1"/>
        <v>0</v>
      </c>
      <c r="K14" s="9"/>
      <c r="L14" s="9"/>
      <c r="M14" s="9"/>
      <c r="N14" s="5"/>
      <c r="O14" s="9"/>
      <c r="P14" s="9"/>
      <c r="Q14" s="9"/>
      <c r="R14" s="9"/>
      <c r="S14" s="9"/>
      <c r="T14" s="9"/>
      <c r="U14" s="9"/>
      <c r="V14" s="17">
        <v>4900</v>
      </c>
    </row>
    <row r="15" spans="1:22" ht="18">
      <c r="A15" s="3">
        <v>13</v>
      </c>
      <c r="B15" s="6" t="s">
        <v>24</v>
      </c>
      <c r="C15" s="6" t="s">
        <v>9</v>
      </c>
      <c r="D15" s="16" t="s">
        <v>10</v>
      </c>
      <c r="E15" s="4">
        <v>90</v>
      </c>
      <c r="F15" s="5">
        <f t="shared" si="3"/>
        <v>52</v>
      </c>
      <c r="G15" s="5"/>
      <c r="H15" s="5"/>
      <c r="I15" s="5">
        <f t="shared" si="2"/>
        <v>52</v>
      </c>
      <c r="J15" s="9">
        <f t="shared" si="1"/>
        <v>38</v>
      </c>
      <c r="K15" s="5">
        <v>5</v>
      </c>
      <c r="L15" s="5">
        <v>3</v>
      </c>
      <c r="M15" s="9">
        <v>4</v>
      </c>
      <c r="N15" s="9">
        <v>4</v>
      </c>
      <c r="O15" s="9">
        <v>5</v>
      </c>
      <c r="P15" s="9">
        <v>2</v>
      </c>
      <c r="Q15" s="9">
        <v>4</v>
      </c>
      <c r="R15" s="9"/>
      <c r="S15" s="9">
        <v>2</v>
      </c>
      <c r="T15" s="9">
        <v>5</v>
      </c>
      <c r="U15" s="9">
        <v>4</v>
      </c>
      <c r="V15" s="17">
        <v>4900</v>
      </c>
    </row>
    <row r="16" spans="1:22" ht="18">
      <c r="A16" s="3">
        <v>14</v>
      </c>
      <c r="B16" s="6" t="s">
        <v>25</v>
      </c>
      <c r="C16" s="6" t="s">
        <v>9</v>
      </c>
      <c r="D16" s="16" t="s">
        <v>10</v>
      </c>
      <c r="E16" s="4">
        <v>80</v>
      </c>
      <c r="F16" s="5">
        <f t="shared" si="3"/>
        <v>80</v>
      </c>
      <c r="G16" s="5"/>
      <c r="H16" s="5"/>
      <c r="I16" s="5">
        <f t="shared" si="2"/>
        <v>80</v>
      </c>
      <c r="J16" s="9">
        <f t="shared" si="1"/>
        <v>0</v>
      </c>
      <c r="K16" s="5"/>
      <c r="L16" s="5"/>
      <c r="M16" s="9"/>
      <c r="N16" s="5"/>
      <c r="O16" s="9"/>
      <c r="P16" s="9"/>
      <c r="Q16" s="9"/>
      <c r="R16" s="9"/>
      <c r="S16" s="9"/>
      <c r="T16" s="9"/>
      <c r="U16" s="9"/>
      <c r="V16" s="17">
        <v>4900</v>
      </c>
    </row>
    <row r="17" spans="1:22" ht="18">
      <c r="A17" s="3">
        <v>15</v>
      </c>
      <c r="B17" s="6" t="s">
        <v>26</v>
      </c>
      <c r="C17" s="6" t="s">
        <v>9</v>
      </c>
      <c r="D17" s="16" t="s">
        <v>10</v>
      </c>
      <c r="E17" s="4">
        <v>80</v>
      </c>
      <c r="F17" s="5">
        <f t="shared" si="3"/>
        <v>80</v>
      </c>
      <c r="G17" s="5"/>
      <c r="H17" s="5"/>
      <c r="I17" s="5">
        <f t="shared" si="2"/>
        <v>80</v>
      </c>
      <c r="J17" s="9">
        <f t="shared" si="1"/>
        <v>0</v>
      </c>
      <c r="K17" s="5"/>
      <c r="L17" s="5"/>
      <c r="M17" s="9"/>
      <c r="N17" s="9"/>
      <c r="O17" s="9"/>
      <c r="P17" s="9"/>
      <c r="Q17" s="9"/>
      <c r="R17" s="9"/>
      <c r="S17" s="9"/>
      <c r="T17" s="9"/>
      <c r="U17" s="9"/>
      <c r="V17" s="17">
        <v>4900</v>
      </c>
    </row>
    <row r="18" spans="1:22" ht="18">
      <c r="A18" s="3">
        <v>16</v>
      </c>
      <c r="B18" s="6" t="s">
        <v>27</v>
      </c>
      <c r="C18" s="6" t="s">
        <v>28</v>
      </c>
      <c r="D18" s="14" t="s">
        <v>7</v>
      </c>
      <c r="E18" s="4">
        <v>160</v>
      </c>
      <c r="F18" s="5">
        <f t="shared" si="3"/>
        <v>160</v>
      </c>
      <c r="G18" s="5"/>
      <c r="H18" s="5">
        <v>100</v>
      </c>
      <c r="I18" s="5">
        <v>60</v>
      </c>
      <c r="J18" s="9">
        <f t="shared" si="1"/>
        <v>0</v>
      </c>
      <c r="K18" s="5"/>
      <c r="L18" s="5"/>
      <c r="M18" s="9"/>
      <c r="N18" s="9"/>
      <c r="O18" s="9"/>
      <c r="P18" s="9"/>
      <c r="Q18" s="9"/>
      <c r="R18" s="9"/>
      <c r="S18" s="9"/>
      <c r="T18" s="9"/>
      <c r="U18" s="9"/>
      <c r="V18" s="17">
        <v>4600</v>
      </c>
    </row>
    <row r="19" spans="1:22" ht="18">
      <c r="A19" s="3">
        <v>17</v>
      </c>
      <c r="B19" s="6" t="s">
        <v>29</v>
      </c>
      <c r="C19" s="6" t="s">
        <v>18</v>
      </c>
      <c r="D19" s="14" t="s">
        <v>7</v>
      </c>
      <c r="E19" s="4">
        <v>120</v>
      </c>
      <c r="F19" s="5">
        <f t="shared" si="3"/>
        <v>91</v>
      </c>
      <c r="G19" s="5"/>
      <c r="H19" s="5">
        <v>61</v>
      </c>
      <c r="I19" s="5">
        <v>30</v>
      </c>
      <c r="J19" s="9">
        <f t="shared" si="1"/>
        <v>29</v>
      </c>
      <c r="K19" s="5">
        <v>4</v>
      </c>
      <c r="L19" s="5">
        <v>3</v>
      </c>
      <c r="M19" s="9">
        <v>4</v>
      </c>
      <c r="N19" s="9">
        <v>4</v>
      </c>
      <c r="O19" s="9">
        <v>6</v>
      </c>
      <c r="P19" s="9">
        <v>2</v>
      </c>
      <c r="Q19" s="9"/>
      <c r="R19" s="9"/>
      <c r="S19" s="9">
        <v>2</v>
      </c>
      <c r="T19" s="9">
        <v>4</v>
      </c>
      <c r="U19" s="9"/>
      <c r="V19" s="17">
        <v>4600</v>
      </c>
    </row>
    <row r="20" spans="1:22" ht="18">
      <c r="A20" s="3">
        <v>18</v>
      </c>
      <c r="B20" s="6" t="s">
        <v>30</v>
      </c>
      <c r="C20" s="6" t="s">
        <v>18</v>
      </c>
      <c r="D20" s="14" t="s">
        <v>7</v>
      </c>
      <c r="E20" s="4">
        <v>90</v>
      </c>
      <c r="F20" s="5">
        <f t="shared" si="3"/>
        <v>50</v>
      </c>
      <c r="G20" s="5"/>
      <c r="H20" s="5">
        <v>30</v>
      </c>
      <c r="I20" s="5">
        <v>20</v>
      </c>
      <c r="J20" s="9">
        <f t="shared" si="1"/>
        <v>40</v>
      </c>
      <c r="K20" s="5">
        <v>6</v>
      </c>
      <c r="L20" s="5">
        <v>3</v>
      </c>
      <c r="M20" s="9">
        <v>4</v>
      </c>
      <c r="N20" s="5">
        <v>4</v>
      </c>
      <c r="O20" s="9">
        <v>6</v>
      </c>
      <c r="P20" s="9">
        <v>2</v>
      </c>
      <c r="Q20" s="9">
        <v>4</v>
      </c>
      <c r="R20" s="9">
        <v>0</v>
      </c>
      <c r="S20" s="9">
        <v>2</v>
      </c>
      <c r="T20" s="9">
        <v>5</v>
      </c>
      <c r="U20" s="9">
        <v>4</v>
      </c>
      <c r="V20" s="17">
        <v>4600</v>
      </c>
    </row>
    <row r="21" spans="1:22" ht="18">
      <c r="A21" s="3">
        <v>19</v>
      </c>
      <c r="B21" s="6" t="s">
        <v>31</v>
      </c>
      <c r="C21" s="6" t="s">
        <v>9</v>
      </c>
      <c r="D21" s="16" t="s">
        <v>10</v>
      </c>
      <c r="E21" s="4">
        <v>80</v>
      </c>
      <c r="F21" s="5">
        <f t="shared" si="3"/>
        <v>80</v>
      </c>
      <c r="G21" s="5"/>
      <c r="H21" s="5"/>
      <c r="I21" s="5">
        <f t="shared" si="2"/>
        <v>80</v>
      </c>
      <c r="J21" s="9">
        <f t="shared" si="1"/>
        <v>0</v>
      </c>
      <c r="K21" s="9"/>
      <c r="L21" s="9"/>
      <c r="M21" s="9"/>
      <c r="N21" s="5"/>
      <c r="O21" s="9"/>
      <c r="P21" s="9"/>
      <c r="Q21" s="9"/>
      <c r="R21" s="9">
        <v>0</v>
      </c>
      <c r="S21" s="9"/>
      <c r="T21" s="9"/>
      <c r="U21" s="9"/>
      <c r="V21" s="17">
        <v>5390</v>
      </c>
    </row>
    <row r="22" spans="1:22" ht="18">
      <c r="A22" s="3">
        <v>20</v>
      </c>
      <c r="B22" s="6" t="s">
        <v>32</v>
      </c>
      <c r="C22" s="6" t="s">
        <v>9</v>
      </c>
      <c r="D22" s="16" t="s">
        <v>10</v>
      </c>
      <c r="E22" s="4">
        <v>80</v>
      </c>
      <c r="F22" s="5">
        <f t="shared" si="3"/>
        <v>80</v>
      </c>
      <c r="G22" s="5"/>
      <c r="H22" s="5"/>
      <c r="I22" s="5">
        <f t="shared" si="2"/>
        <v>80</v>
      </c>
      <c r="J22" s="9">
        <f t="shared" si="1"/>
        <v>0</v>
      </c>
      <c r="K22" s="9"/>
      <c r="L22" s="9"/>
      <c r="M22" s="9"/>
      <c r="N22" s="5"/>
      <c r="O22" s="9"/>
      <c r="P22" s="9"/>
      <c r="Q22" s="9"/>
      <c r="R22" s="9">
        <v>0</v>
      </c>
      <c r="S22" s="9"/>
      <c r="T22" s="9"/>
      <c r="U22" s="9"/>
      <c r="V22" s="17">
        <v>4900</v>
      </c>
    </row>
    <row r="23" spans="1:22" ht="18">
      <c r="A23" s="3">
        <v>21</v>
      </c>
      <c r="B23" s="6" t="s">
        <v>33</v>
      </c>
      <c r="C23" s="6" t="s">
        <v>9</v>
      </c>
      <c r="D23" s="16" t="s">
        <v>10</v>
      </c>
      <c r="E23" s="4">
        <v>80</v>
      </c>
      <c r="F23" s="5">
        <f t="shared" si="3"/>
        <v>55</v>
      </c>
      <c r="G23" s="5"/>
      <c r="H23" s="5"/>
      <c r="I23" s="5">
        <f t="shared" si="2"/>
        <v>55</v>
      </c>
      <c r="J23" s="9">
        <f t="shared" si="1"/>
        <v>25</v>
      </c>
      <c r="K23" s="5">
        <v>4</v>
      </c>
      <c r="L23" s="5">
        <v>3</v>
      </c>
      <c r="M23" s="9">
        <v>3</v>
      </c>
      <c r="N23" s="9">
        <v>4</v>
      </c>
      <c r="O23" s="9">
        <v>5</v>
      </c>
      <c r="P23" s="9"/>
      <c r="Q23" s="9">
        <v>4</v>
      </c>
      <c r="R23" s="9"/>
      <c r="S23" s="9"/>
      <c r="T23" s="9">
        <v>2</v>
      </c>
      <c r="U23" s="9"/>
      <c r="V23" s="17">
        <v>4600</v>
      </c>
    </row>
    <row r="24" spans="1:22" ht="18">
      <c r="A24" s="3">
        <v>22</v>
      </c>
      <c r="B24" s="6" t="s">
        <v>34</v>
      </c>
      <c r="C24" s="6" t="s">
        <v>12</v>
      </c>
      <c r="D24" s="16" t="s">
        <v>10</v>
      </c>
      <c r="E24" s="4">
        <v>80</v>
      </c>
      <c r="F24" s="5">
        <f t="shared" si="3"/>
        <v>80</v>
      </c>
      <c r="G24" s="5"/>
      <c r="H24" s="5"/>
      <c r="I24" s="5">
        <f t="shared" si="2"/>
        <v>80</v>
      </c>
      <c r="J24" s="9">
        <f t="shared" si="1"/>
        <v>0</v>
      </c>
      <c r="K24" s="5"/>
      <c r="L24" s="5"/>
      <c r="M24" s="9"/>
      <c r="N24" s="5"/>
      <c r="O24" s="9"/>
      <c r="P24" s="9"/>
      <c r="Q24" s="9"/>
      <c r="R24" s="9"/>
      <c r="S24" s="9"/>
      <c r="T24" s="9"/>
      <c r="U24" s="9"/>
      <c r="V24" s="17">
        <v>4900</v>
      </c>
    </row>
    <row r="25" spans="1:22" ht="18">
      <c r="A25" s="3">
        <v>23</v>
      </c>
      <c r="B25" s="6" t="s">
        <v>35</v>
      </c>
      <c r="C25" s="6" t="s">
        <v>12</v>
      </c>
      <c r="D25" s="16" t="s">
        <v>10</v>
      </c>
      <c r="E25" s="4">
        <v>90</v>
      </c>
      <c r="F25" s="5">
        <f t="shared" si="3"/>
        <v>90</v>
      </c>
      <c r="G25" s="5"/>
      <c r="H25" s="5"/>
      <c r="I25" s="5">
        <f t="shared" si="2"/>
        <v>90</v>
      </c>
      <c r="J25" s="9">
        <f t="shared" si="1"/>
        <v>0</v>
      </c>
      <c r="K25" s="5"/>
      <c r="L25" s="5"/>
      <c r="M25" s="9"/>
      <c r="N25" s="5"/>
      <c r="O25" s="9"/>
      <c r="P25" s="9"/>
      <c r="Q25" s="9"/>
      <c r="R25" s="9">
        <v>0</v>
      </c>
      <c r="S25" s="9"/>
      <c r="T25" s="9"/>
      <c r="U25" s="9"/>
      <c r="V25" s="17">
        <v>4900</v>
      </c>
    </row>
    <row r="26" spans="1:22" ht="24.75">
      <c r="A26" s="3">
        <v>24</v>
      </c>
      <c r="B26" s="6" t="s">
        <v>36</v>
      </c>
      <c r="C26" s="6" t="s">
        <v>9</v>
      </c>
      <c r="D26" s="16" t="s">
        <v>10</v>
      </c>
      <c r="E26" s="4">
        <v>80</v>
      </c>
      <c r="F26" s="5">
        <f t="shared" si="3"/>
        <v>80</v>
      </c>
      <c r="G26" s="5"/>
      <c r="H26" s="5"/>
      <c r="I26" s="5">
        <f t="shared" si="2"/>
        <v>80</v>
      </c>
      <c r="J26" s="9">
        <f t="shared" si="1"/>
        <v>0</v>
      </c>
      <c r="K26" s="5"/>
      <c r="L26" s="5"/>
      <c r="M26" s="9"/>
      <c r="N26" s="9"/>
      <c r="O26" s="9"/>
      <c r="P26" s="9"/>
      <c r="Q26" s="9"/>
      <c r="R26" s="9"/>
      <c r="S26" s="9"/>
      <c r="T26" s="9"/>
      <c r="U26" s="9"/>
      <c r="V26" s="17">
        <v>4900</v>
      </c>
    </row>
    <row r="27" spans="1:22" ht="18">
      <c r="A27" s="3">
        <v>25</v>
      </c>
      <c r="B27" s="6" t="s">
        <v>37</v>
      </c>
      <c r="C27" s="18" t="s">
        <v>20</v>
      </c>
      <c r="D27" s="14" t="s">
        <v>7</v>
      </c>
      <c r="E27" s="4">
        <v>90</v>
      </c>
      <c r="F27" s="5">
        <f t="shared" si="3"/>
        <v>63</v>
      </c>
      <c r="G27" s="5"/>
      <c r="H27" s="5">
        <f>F27-I27</f>
        <v>43</v>
      </c>
      <c r="I27" s="5">
        <v>20</v>
      </c>
      <c r="J27" s="9">
        <f t="shared" si="1"/>
        <v>27</v>
      </c>
      <c r="K27" s="5">
        <v>6</v>
      </c>
      <c r="L27" s="5">
        <v>3</v>
      </c>
      <c r="M27" s="9">
        <v>4</v>
      </c>
      <c r="N27" s="9">
        <v>4</v>
      </c>
      <c r="O27" s="9">
        <v>6</v>
      </c>
      <c r="P27" s="9"/>
      <c r="Q27" s="9"/>
      <c r="R27" s="9"/>
      <c r="S27" s="9"/>
      <c r="T27" s="9"/>
      <c r="U27" s="9">
        <v>4</v>
      </c>
      <c r="V27" s="17">
        <v>4600</v>
      </c>
    </row>
    <row r="28" spans="1:22" ht="18">
      <c r="A28" s="3">
        <v>26</v>
      </c>
      <c r="B28" s="6" t="s">
        <v>38</v>
      </c>
      <c r="C28" s="18" t="s">
        <v>20</v>
      </c>
      <c r="D28" s="14" t="s">
        <v>7</v>
      </c>
      <c r="E28" s="4">
        <v>90</v>
      </c>
      <c r="F28" s="5">
        <f t="shared" si="3"/>
        <v>90</v>
      </c>
      <c r="G28" s="5"/>
      <c r="H28" s="5">
        <f>F28-I28</f>
        <v>70</v>
      </c>
      <c r="I28" s="5">
        <v>20</v>
      </c>
      <c r="J28" s="9">
        <f t="shared" si="1"/>
        <v>0</v>
      </c>
      <c r="K28" s="5"/>
      <c r="L28" s="5"/>
      <c r="M28" s="9"/>
      <c r="N28" s="9"/>
      <c r="O28" s="9"/>
      <c r="P28" s="9"/>
      <c r="Q28" s="9"/>
      <c r="R28" s="9"/>
      <c r="S28" s="9"/>
      <c r="T28" s="9"/>
      <c r="U28" s="9"/>
      <c r="V28" s="17">
        <v>4600</v>
      </c>
    </row>
    <row r="29" spans="1:22" ht="18">
      <c r="A29" s="3">
        <v>27</v>
      </c>
      <c r="B29" s="6" t="s">
        <v>39</v>
      </c>
      <c r="C29" s="6" t="s">
        <v>40</v>
      </c>
      <c r="D29" s="16" t="s">
        <v>41</v>
      </c>
      <c r="E29" s="4">
        <v>80</v>
      </c>
      <c r="F29" s="5">
        <f t="shared" si="3"/>
        <v>80</v>
      </c>
      <c r="G29" s="5">
        <v>80</v>
      </c>
      <c r="H29" s="5"/>
      <c r="I29" s="5"/>
      <c r="J29" s="9">
        <f t="shared" si="1"/>
        <v>0</v>
      </c>
      <c r="K29" s="5"/>
      <c r="L29" s="5"/>
      <c r="M29" s="9"/>
      <c r="N29" s="9"/>
      <c r="O29" s="9"/>
      <c r="P29" s="9"/>
      <c r="Q29" s="9"/>
      <c r="R29" s="9"/>
      <c r="S29" s="9"/>
      <c r="T29" s="9"/>
      <c r="U29" s="9"/>
      <c r="V29" s="17">
        <v>8000</v>
      </c>
    </row>
    <row r="30" spans="1:22" ht="18">
      <c r="A30" s="3">
        <v>28</v>
      </c>
      <c r="B30" s="6" t="s">
        <v>42</v>
      </c>
      <c r="C30" s="6" t="s">
        <v>40</v>
      </c>
      <c r="D30" s="16" t="s">
        <v>41</v>
      </c>
      <c r="E30" s="4">
        <v>80</v>
      </c>
      <c r="F30" s="5">
        <f t="shared" si="3"/>
        <v>80</v>
      </c>
      <c r="G30" s="5">
        <v>80</v>
      </c>
      <c r="H30" s="5"/>
      <c r="I30" s="5"/>
      <c r="J30" s="9">
        <f t="shared" si="1"/>
        <v>0</v>
      </c>
      <c r="K30" s="5"/>
      <c r="L30" s="5"/>
      <c r="M30" s="9"/>
      <c r="N30" s="9"/>
      <c r="O30" s="9"/>
      <c r="P30" s="9"/>
      <c r="Q30" s="9"/>
      <c r="R30" s="9"/>
      <c r="S30" s="9"/>
      <c r="T30" s="9"/>
      <c r="U30" s="9"/>
      <c r="V30" s="17">
        <v>8000</v>
      </c>
    </row>
    <row r="31" spans="1:22" ht="18">
      <c r="A31" s="3">
        <v>29</v>
      </c>
      <c r="B31" s="6" t="s">
        <v>43</v>
      </c>
      <c r="C31" s="6" t="s">
        <v>40</v>
      </c>
      <c r="D31" s="16" t="s">
        <v>41</v>
      </c>
      <c r="E31" s="4">
        <v>80</v>
      </c>
      <c r="F31" s="5">
        <f t="shared" si="3"/>
        <v>80</v>
      </c>
      <c r="G31" s="5">
        <v>80</v>
      </c>
      <c r="H31" s="5"/>
      <c r="I31" s="5"/>
      <c r="J31" s="9">
        <f t="shared" si="1"/>
        <v>0</v>
      </c>
      <c r="K31" s="5"/>
      <c r="L31" s="5"/>
      <c r="M31" s="9"/>
      <c r="N31" s="9"/>
      <c r="O31" s="9"/>
      <c r="P31" s="9"/>
      <c r="Q31" s="9"/>
      <c r="R31" s="9"/>
      <c r="S31" s="9"/>
      <c r="T31" s="9"/>
      <c r="U31" s="9"/>
      <c r="V31" s="17">
        <v>8000</v>
      </c>
    </row>
    <row r="32" spans="1:22" ht="18">
      <c r="A32" s="3">
        <v>30</v>
      </c>
      <c r="B32" s="6" t="s">
        <v>44</v>
      </c>
      <c r="C32" s="6" t="s">
        <v>40</v>
      </c>
      <c r="D32" s="16" t="s">
        <v>41</v>
      </c>
      <c r="E32" s="4">
        <v>80</v>
      </c>
      <c r="F32" s="5">
        <f t="shared" si="3"/>
        <v>80</v>
      </c>
      <c r="G32" s="5">
        <v>80</v>
      </c>
      <c r="H32" s="5"/>
      <c r="I32" s="5"/>
      <c r="J32" s="9">
        <f t="shared" si="1"/>
        <v>0</v>
      </c>
      <c r="K32" s="5"/>
      <c r="L32" s="5"/>
      <c r="M32" s="9"/>
      <c r="N32" s="9"/>
      <c r="O32" s="9"/>
      <c r="P32" s="9"/>
      <c r="Q32" s="9"/>
      <c r="R32" s="9"/>
      <c r="S32" s="9"/>
      <c r="T32" s="9"/>
      <c r="U32" s="9"/>
      <c r="V32" s="17">
        <v>8000</v>
      </c>
    </row>
    <row r="33" spans="1:22" ht="18">
      <c r="A33" s="3">
        <v>31</v>
      </c>
      <c r="B33" s="16" t="s">
        <v>45</v>
      </c>
      <c r="C33" s="14" t="s">
        <v>6</v>
      </c>
      <c r="D33" s="16" t="s">
        <v>46</v>
      </c>
      <c r="E33" s="4">
        <v>80</v>
      </c>
      <c r="F33" s="5">
        <f t="shared" si="3"/>
        <v>65</v>
      </c>
      <c r="G33" s="5">
        <v>65</v>
      </c>
      <c r="H33" s="5"/>
      <c r="I33" s="5"/>
      <c r="J33" s="9">
        <f t="shared" si="1"/>
        <v>15</v>
      </c>
      <c r="K33" s="5">
        <v>4</v>
      </c>
      <c r="L33" s="5">
        <v>6</v>
      </c>
      <c r="M33" s="9"/>
      <c r="N33" s="9"/>
      <c r="O33" s="9">
        <v>5</v>
      </c>
      <c r="P33" s="9"/>
      <c r="Q33" s="9"/>
      <c r="R33" s="9"/>
      <c r="S33" s="9"/>
      <c r="T33" s="9"/>
      <c r="U33" s="9"/>
      <c r="V33" s="17">
        <v>4900</v>
      </c>
    </row>
    <row r="34" spans="1:22" ht="18">
      <c r="A34" s="3">
        <v>32</v>
      </c>
      <c r="B34" s="6" t="s">
        <v>47</v>
      </c>
      <c r="C34" s="6" t="s">
        <v>6</v>
      </c>
      <c r="D34" s="16" t="s">
        <v>46</v>
      </c>
      <c r="E34" s="4">
        <v>120</v>
      </c>
      <c r="F34" s="5">
        <f t="shared" si="3"/>
        <v>120</v>
      </c>
      <c r="G34" s="5">
        <v>120</v>
      </c>
      <c r="H34" s="5"/>
      <c r="I34" s="5"/>
      <c r="J34" s="9">
        <f t="shared" si="1"/>
        <v>0</v>
      </c>
      <c r="K34" s="5"/>
      <c r="L34" s="5"/>
      <c r="M34" s="9"/>
      <c r="N34" s="5"/>
      <c r="O34" s="9"/>
      <c r="P34" s="9"/>
      <c r="Q34" s="9"/>
      <c r="R34" s="9">
        <v>0</v>
      </c>
      <c r="S34" s="9"/>
      <c r="T34" s="9"/>
      <c r="U34" s="9"/>
      <c r="V34" s="17">
        <v>4900</v>
      </c>
    </row>
    <row r="35" spans="1:22" ht="19.5" customHeight="1">
      <c r="A35" s="20" t="s">
        <v>48</v>
      </c>
      <c r="B35" s="21"/>
      <c r="C35" s="21"/>
      <c r="D35" s="21"/>
      <c r="E35" s="7">
        <f>SUM(E3:E34)</f>
        <v>3000</v>
      </c>
      <c r="F35" s="8">
        <f>SUM(F3:F34)</f>
        <v>2725</v>
      </c>
      <c r="G35" s="8">
        <f>SUM(G29:G34)</f>
        <v>505</v>
      </c>
      <c r="H35" s="8">
        <f>SUM(H3:H34)</f>
        <v>693</v>
      </c>
      <c r="I35" s="8">
        <f>SUM(I3:I34)</f>
        <v>1527</v>
      </c>
      <c r="J35" s="10">
        <f>SUM(J3:J34)</f>
        <v>275</v>
      </c>
      <c r="K35" s="10">
        <f>SUM(K3:K34)</f>
        <v>45</v>
      </c>
      <c r="L35" s="10">
        <f aca="true" t="shared" si="4" ref="L35:U35">SUM(L3:L34)</f>
        <v>30</v>
      </c>
      <c r="M35" s="10">
        <f t="shared" si="4"/>
        <v>30</v>
      </c>
      <c r="N35" s="10">
        <f t="shared" si="4"/>
        <v>32</v>
      </c>
      <c r="O35" s="10">
        <f t="shared" si="4"/>
        <v>50</v>
      </c>
      <c r="P35" s="10">
        <f t="shared" si="4"/>
        <v>10</v>
      </c>
      <c r="Q35" s="10">
        <f t="shared" si="4"/>
        <v>20</v>
      </c>
      <c r="R35" s="10">
        <f t="shared" si="4"/>
        <v>0</v>
      </c>
      <c r="S35" s="10">
        <f t="shared" si="4"/>
        <v>10</v>
      </c>
      <c r="T35" s="10">
        <f t="shared" si="4"/>
        <v>28</v>
      </c>
      <c r="U35" s="10">
        <f t="shared" si="4"/>
        <v>20</v>
      </c>
      <c r="V35" s="11"/>
    </row>
    <row r="37" ht="15">
      <c r="W37" s="1">
        <v>505</v>
      </c>
    </row>
    <row r="38" ht="15">
      <c r="W38" s="1">
        <v>693</v>
      </c>
    </row>
    <row r="39" ht="15">
      <c r="W39" s="1">
        <v>1527</v>
      </c>
    </row>
    <row r="40" ht="15">
      <c r="W40" s="1">
        <f>SUM(W37:W39)</f>
        <v>2725</v>
      </c>
    </row>
    <row r="41" ht="15">
      <c r="W41" s="1">
        <v>275</v>
      </c>
    </row>
    <row r="42" ht="15">
      <c r="W42" s="1">
        <f>SUM(W40:W41)</f>
        <v>3000</v>
      </c>
    </row>
  </sheetData>
  <sheetProtection/>
  <mergeCells count="2">
    <mergeCell ref="A1:U1"/>
    <mergeCell ref="A35:D35"/>
  </mergeCells>
  <printOptions/>
  <pageMargins left="0.35433070866141736" right="0.1968503937007874" top="0" bottom="0.1968503937007874" header="0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AutoBVT</cp:lastModifiedBy>
  <cp:lastPrinted>2022-06-01T03:02:32Z</cp:lastPrinted>
  <dcterms:created xsi:type="dcterms:W3CDTF">2016-03-31T08:04:37Z</dcterms:created>
  <dcterms:modified xsi:type="dcterms:W3CDTF">2022-06-01T03:31:21Z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