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<sst xmlns="http://schemas.openxmlformats.org/spreadsheetml/2006/main" count="135" uniqueCount="65">
  <si>
    <r>
      <t>亳州学院</t>
    </r>
    <r>
      <rPr>
        <b/>
        <sz val="20"/>
        <rFont val="Arial"/>
        <family val="2"/>
      </rPr>
      <t>2019</t>
    </r>
    <r>
      <rPr>
        <b/>
        <sz val="20"/>
        <rFont val="宋体"/>
        <family val="0"/>
      </rPr>
      <t>年本科分省分专业招生计划及收费标准</t>
    </r>
  </si>
  <si>
    <r>
      <rPr>
        <sz val="10"/>
        <rFont val="宋体"/>
        <family val="0"/>
      </rPr>
      <t>专业名称</t>
    </r>
  </si>
  <si>
    <r>
      <rPr>
        <sz val="10"/>
        <rFont val="宋体"/>
        <family val="0"/>
      </rPr>
      <t>科类</t>
    </r>
  </si>
  <si>
    <r>
      <rPr>
        <sz val="10"/>
        <rFont val="宋体"/>
        <family val="0"/>
      </rPr>
      <t>层次</t>
    </r>
  </si>
  <si>
    <r>
      <rPr>
        <sz val="10"/>
        <rFont val="宋体"/>
        <family val="0"/>
      </rPr>
      <t>学制</t>
    </r>
  </si>
  <si>
    <r>
      <rPr>
        <sz val="10"/>
        <rFont val="宋体"/>
        <family val="0"/>
      </rPr>
      <t>招生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类别</t>
    </r>
  </si>
  <si>
    <r>
      <t>招生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计划</t>
    </r>
  </si>
  <si>
    <r>
      <rPr>
        <sz val="10"/>
        <rFont val="宋体"/>
        <family val="0"/>
      </rPr>
      <t>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徽</t>
    </r>
  </si>
  <si>
    <t>安徽艺体</t>
  </si>
  <si>
    <r>
      <rPr>
        <sz val="10"/>
        <rFont val="宋体"/>
        <family val="0"/>
      </rPr>
      <t>安徽</t>
    </r>
    <r>
      <rPr>
        <sz val="10"/>
        <rFont val="Arial"/>
        <family val="2"/>
      </rPr>
      <t xml:space="preserve">
(</t>
    </r>
    <r>
      <rPr>
        <sz val="10"/>
        <rFont val="宋体"/>
        <family val="0"/>
      </rPr>
      <t>文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</si>
  <si>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安徽</t>
    </r>
    <r>
      <rPr>
        <sz val="10"/>
        <rFont val="Arial"/>
        <family val="2"/>
      </rPr>
      <t>(</t>
    </r>
    <r>
      <rPr>
        <sz val="10"/>
        <rFont val="宋体"/>
        <family val="0"/>
      </rPr>
      <t>理</t>
    </r>
    <r>
      <rPr>
        <sz val="10"/>
        <rFont val="Arial"/>
        <family val="2"/>
      </rPr>
      <t>)</t>
    </r>
  </si>
  <si>
    <r>
      <t>省外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计划</t>
    </r>
  </si>
  <si>
    <r>
      <rPr>
        <sz val="10"/>
        <rFont val="宋体"/>
        <family val="0"/>
      </rPr>
      <t>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南</t>
    </r>
  </si>
  <si>
    <r>
      <t>山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东</t>
    </r>
  </si>
  <si>
    <r>
      <t>甘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肃</t>
    </r>
  </si>
  <si>
    <r>
      <t>青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海</t>
    </r>
  </si>
  <si>
    <r>
      <t>四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川</t>
    </r>
  </si>
  <si>
    <r>
      <t>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庆</t>
    </r>
  </si>
  <si>
    <r>
      <t>宁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夏</t>
    </r>
  </si>
  <si>
    <r>
      <t>云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南</t>
    </r>
  </si>
  <si>
    <r>
      <t>贵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州</t>
    </r>
  </si>
  <si>
    <r>
      <t>河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北</t>
    </r>
  </si>
  <si>
    <r>
      <t>山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西</t>
    </r>
  </si>
  <si>
    <r>
      <t>小学教育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</si>
  <si>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r>
      <rPr>
        <sz val="10"/>
        <rFont val="宋体"/>
        <family val="0"/>
      </rPr>
      <t>教育学</t>
    </r>
  </si>
  <si>
    <r>
      <rPr>
        <sz val="10"/>
        <rFont val="宋体"/>
        <family val="0"/>
      </rPr>
      <t>本科</t>
    </r>
  </si>
  <si>
    <r>
      <rPr>
        <sz val="10"/>
        <rFont val="宋体"/>
        <family val="0"/>
      </rPr>
      <t>四年</t>
    </r>
  </si>
  <si>
    <r>
      <rPr>
        <sz val="10"/>
        <rFont val="宋体"/>
        <family val="0"/>
      </rPr>
      <t>文理</t>
    </r>
  </si>
  <si>
    <r>
      <t>学前教育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</si>
  <si>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文化产业管理</t>
  </si>
  <si>
    <r>
      <rPr>
        <sz val="10"/>
        <rFont val="宋体"/>
        <family val="0"/>
      </rPr>
      <t>管理学</t>
    </r>
  </si>
  <si>
    <t>生物工程</t>
  </si>
  <si>
    <r>
      <rPr>
        <sz val="10"/>
        <rFont val="宋体"/>
        <family val="0"/>
      </rPr>
      <t>工学</t>
    </r>
  </si>
  <si>
    <r>
      <rPr>
        <sz val="10"/>
        <rFont val="宋体"/>
        <family val="0"/>
      </rPr>
      <t>理</t>
    </r>
  </si>
  <si>
    <t>制药工程</t>
  </si>
  <si>
    <t>汉语言文学</t>
  </si>
  <si>
    <r>
      <rPr>
        <sz val="10"/>
        <rFont val="宋体"/>
        <family val="0"/>
      </rPr>
      <t>文学</t>
    </r>
  </si>
  <si>
    <r>
      <rPr>
        <sz val="10"/>
        <rFont val="宋体"/>
        <family val="0"/>
      </rPr>
      <t>文</t>
    </r>
  </si>
  <si>
    <t>经济与金融</t>
  </si>
  <si>
    <r>
      <rPr>
        <sz val="10"/>
        <rFont val="宋体"/>
        <family val="0"/>
      </rPr>
      <t>经济学</t>
    </r>
  </si>
  <si>
    <t>运动康复</t>
  </si>
  <si>
    <r>
      <rPr>
        <sz val="10"/>
        <rFont val="宋体"/>
        <family val="0"/>
      </rPr>
      <t>体育</t>
    </r>
  </si>
  <si>
    <t>电子信息工程</t>
  </si>
  <si>
    <t>中药学</t>
  </si>
  <si>
    <r>
      <rPr>
        <sz val="10"/>
        <rFont val="宋体"/>
        <family val="0"/>
      </rPr>
      <t>理学</t>
    </r>
  </si>
  <si>
    <t>酿酒工程</t>
  </si>
  <si>
    <t>物流管理</t>
  </si>
  <si>
    <t>商务英语</t>
  </si>
  <si>
    <t>电子商务</t>
  </si>
  <si>
    <t>应用统计学</t>
  </si>
  <si>
    <t>药学</t>
  </si>
  <si>
    <r>
      <rPr>
        <sz val="10"/>
        <color indexed="8"/>
        <rFont val="仿宋_GB2312"/>
        <family val="3"/>
      </rPr>
      <t>理学</t>
    </r>
  </si>
  <si>
    <t>音乐学</t>
  </si>
  <si>
    <r>
      <rPr>
        <sz val="10"/>
        <rFont val="仿宋_GB2312"/>
        <family val="3"/>
      </rPr>
      <t>艺术学</t>
    </r>
  </si>
  <si>
    <r>
      <rPr>
        <sz val="10"/>
        <rFont val="宋体"/>
        <family val="0"/>
      </rPr>
      <t>艺术</t>
    </r>
  </si>
  <si>
    <t>环境设计</t>
  </si>
  <si>
    <t>网络与新媒体</t>
  </si>
  <si>
    <r>
      <rPr>
        <sz val="10"/>
        <color indexed="8"/>
        <rFont val="仿宋_GB2312"/>
        <family val="3"/>
      </rPr>
      <t>文学</t>
    </r>
  </si>
  <si>
    <t>食品科学与工程</t>
  </si>
  <si>
    <r>
      <rPr>
        <sz val="10"/>
        <color indexed="8"/>
        <rFont val="仿宋_GB2312"/>
        <family val="3"/>
      </rPr>
      <t>工学</t>
    </r>
  </si>
  <si>
    <r>
      <rPr>
        <sz val="10"/>
        <rFont val="仿宋_GB2312"/>
        <family val="3"/>
      </rPr>
      <t>体育教育（师范）</t>
    </r>
  </si>
  <si>
    <r>
      <rPr>
        <sz val="10"/>
        <color indexed="8"/>
        <rFont val="仿宋_GB2312"/>
        <family val="3"/>
      </rPr>
      <t>教育学</t>
    </r>
  </si>
  <si>
    <r>
      <rPr>
        <sz val="10"/>
        <color indexed="8"/>
        <rFont val="仿宋_GB2312"/>
        <family val="3"/>
      </rPr>
      <t>数据科学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仿宋_GB2312"/>
        <family val="3"/>
      </rPr>
      <t>与大数据技术</t>
    </r>
  </si>
  <si>
    <r>
      <rPr>
        <b/>
        <sz val="12"/>
        <rFont val="宋体"/>
        <family val="0"/>
      </rPr>
      <t>说明</t>
    </r>
  </si>
  <si>
    <t>各专业收费标准按省物价局最新文件规定执行。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</si>
</sst>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2"/>
      <color indexed="4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10"/>
      <name val="Arial"/>
      <family val="2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4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2"/>
      <name val="宋体"/>
      <family val="0"/>
    </font>
    <font>
      <sz val="12"/>
      <color rgb="FF0000CC"/>
      <name val="Arial"/>
      <family val="2"/>
    </font>
    <font>
      <sz val="12"/>
      <color rgb="FF341FF7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00B0F0"/>
      <name val="Arial"/>
      <family val="2"/>
    </font>
    <font>
      <sz val="10"/>
      <color theme="1"/>
      <name val="Arial"/>
      <family val="2"/>
    </font>
    <font>
      <b/>
      <sz val="20"/>
      <color rgb="FFFF0000"/>
      <name val="Arial"/>
      <family val="2"/>
    </font>
    <font>
      <sz val="10"/>
      <color theme="1"/>
      <name val="宋体"/>
      <family val="0"/>
    </font>
    <font>
      <b/>
      <sz val="10"/>
      <color theme="1"/>
      <name val="Arial"/>
      <family val="2"/>
    </font>
    <font>
      <b/>
      <sz val="20"/>
      <color rgb="FF00B0F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1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19" fillId="7" borderId="0" applyNumberFormat="0" applyBorder="0" applyAlignment="0" applyProtection="0"/>
    <xf numFmtId="0" fontId="25" fillId="0" borderId="4" applyNumberFormat="0" applyFill="0" applyAlignment="0" applyProtection="0"/>
    <xf numFmtId="0" fontId="19" fillId="3" borderId="0" applyNumberFormat="0" applyBorder="0" applyAlignment="0" applyProtection="0"/>
    <xf numFmtId="0" fontId="30" fillId="2" borderId="5" applyNumberFormat="0" applyAlignment="0" applyProtection="0"/>
    <xf numFmtId="0" fontId="34" fillId="2" borderId="1" applyNumberFormat="0" applyAlignment="0" applyProtection="0"/>
    <xf numFmtId="0" fontId="36" fillId="8" borderId="6" applyNumberFormat="0" applyAlignment="0" applyProtection="0"/>
    <xf numFmtId="0" fontId="23" fillId="9" borderId="0" applyNumberFormat="0" applyBorder="0" applyAlignment="0" applyProtection="0"/>
    <xf numFmtId="0" fontId="19" fillId="10" borderId="0" applyNumberFormat="0" applyBorder="0" applyAlignment="0" applyProtection="0"/>
    <xf numFmtId="0" fontId="32" fillId="0" borderId="7" applyNumberFormat="0" applyFill="0" applyAlignment="0" applyProtection="0"/>
    <xf numFmtId="0" fontId="20" fillId="0" borderId="8" applyNumberFormat="0" applyFill="0" applyAlignment="0" applyProtection="0"/>
    <xf numFmtId="0" fontId="28" fillId="9" borderId="0" applyNumberFormat="0" applyBorder="0" applyAlignment="0" applyProtection="0"/>
    <xf numFmtId="0" fontId="31" fillId="11" borderId="0" applyNumberFormat="0" applyBorder="0" applyAlignment="0" applyProtection="0"/>
    <xf numFmtId="0" fontId="23" fillId="12" borderId="0" applyNumberFormat="0" applyBorder="0" applyAlignment="0" applyProtection="0"/>
    <xf numFmtId="0" fontId="1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19" fillId="16" borderId="0" applyNumberFormat="0" applyBorder="0" applyAlignment="0" applyProtection="0"/>
    <xf numFmtId="0" fontId="23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3" fillId="4" borderId="0" applyNumberFormat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9" fillId="19" borderId="9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47" fillId="19" borderId="9" xfId="0" applyNumberFormat="1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/>
    </xf>
    <xf numFmtId="0" fontId="45" fillId="19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selection activeCell="A1" sqref="A1:V1"/>
    </sheetView>
  </sheetViews>
  <sheetFormatPr defaultColWidth="9.00390625" defaultRowHeight="14.25"/>
  <cols>
    <col min="1" max="1" width="15.25390625" style="3" customWidth="1"/>
    <col min="2" max="2" width="7.25390625" style="3" customWidth="1"/>
    <col min="3" max="3" width="5.625" style="3" customWidth="1"/>
    <col min="4" max="4" width="5.125" style="3" customWidth="1"/>
    <col min="5" max="5" width="5.375" style="3" customWidth="1"/>
    <col min="6" max="6" width="5.75390625" style="3" customWidth="1"/>
    <col min="7" max="8" width="5.375" style="4" customWidth="1"/>
    <col min="9" max="9" width="5.375" style="3" customWidth="1"/>
    <col min="10" max="10" width="5.75390625" style="3" customWidth="1"/>
    <col min="11" max="11" width="5.375" style="5" customWidth="1"/>
    <col min="12" max="12" width="4.375" style="3" customWidth="1"/>
    <col min="13" max="13" width="4.25390625" style="4" customWidth="1"/>
    <col min="14" max="14" width="4.25390625" style="3" customWidth="1"/>
    <col min="15" max="16" width="4.375" style="3" customWidth="1"/>
    <col min="17" max="17" width="4.50390625" style="6" customWidth="1"/>
    <col min="18" max="19" width="4.50390625" style="3" customWidth="1"/>
    <col min="20" max="20" width="4.75390625" style="3" customWidth="1"/>
    <col min="21" max="21" width="4.50390625" style="6" customWidth="1"/>
    <col min="22" max="22" width="4.625" style="3" customWidth="1"/>
    <col min="23" max="16384" width="9.00390625" style="7" customWidth="1"/>
  </cols>
  <sheetData>
    <row r="1" spans="1:22" ht="40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5"/>
      <c r="N1" s="9"/>
      <c r="O1" s="9"/>
      <c r="P1" s="9"/>
      <c r="Q1" s="34"/>
      <c r="R1" s="9"/>
      <c r="S1" s="9"/>
      <c r="T1" s="9"/>
      <c r="U1" s="34"/>
      <c r="V1" s="9"/>
    </row>
    <row r="2" spans="1:22" ht="3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26" t="s">
        <v>11</v>
      </c>
      <c r="L2" s="27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28" t="s">
        <v>22</v>
      </c>
    </row>
    <row r="3" spans="1:22" s="1" customFormat="1" ht="18" customHeight="1">
      <c r="A3" s="12" t="s">
        <v>23</v>
      </c>
      <c r="B3" s="10" t="s">
        <v>24</v>
      </c>
      <c r="C3" s="10" t="s">
        <v>25</v>
      </c>
      <c r="D3" s="10" t="s">
        <v>26</v>
      </c>
      <c r="E3" s="10" t="s">
        <v>27</v>
      </c>
      <c r="F3" s="13">
        <v>120</v>
      </c>
      <c r="G3" s="14">
        <f>F3-K3</f>
        <v>113</v>
      </c>
      <c r="H3" s="14"/>
      <c r="I3" s="14">
        <v>60</v>
      </c>
      <c r="J3" s="14">
        <v>53</v>
      </c>
      <c r="K3" s="29">
        <f>L3+M3+N3+O3+P3+Q3+R3+S3+T3+U3+V3</f>
        <v>7</v>
      </c>
      <c r="L3" s="29"/>
      <c r="M3" s="30">
        <v>2</v>
      </c>
      <c r="N3" s="30">
        <v>3</v>
      </c>
      <c r="O3" s="30"/>
      <c r="P3" s="30"/>
      <c r="Q3" s="30"/>
      <c r="R3" s="30"/>
      <c r="S3" s="30">
        <v>2</v>
      </c>
      <c r="T3" s="30"/>
      <c r="U3" s="30"/>
      <c r="V3" s="30"/>
    </row>
    <row r="4" spans="1:22" s="1" customFormat="1" ht="18" customHeight="1">
      <c r="A4" s="11" t="s">
        <v>28</v>
      </c>
      <c r="B4" s="10" t="s">
        <v>24</v>
      </c>
      <c r="C4" s="10" t="s">
        <v>25</v>
      </c>
      <c r="D4" s="10" t="s">
        <v>26</v>
      </c>
      <c r="E4" s="10" t="s">
        <v>27</v>
      </c>
      <c r="F4" s="13">
        <v>50</v>
      </c>
      <c r="G4" s="14">
        <f aca="true" t="shared" si="0" ref="G4:G25">F4-K4</f>
        <v>42</v>
      </c>
      <c r="H4" s="14"/>
      <c r="I4" s="14">
        <v>22</v>
      </c>
      <c r="J4" s="14">
        <v>20</v>
      </c>
      <c r="K4" s="29">
        <f aca="true" t="shared" si="1" ref="K4:K25">L4+M4+N4+O4+P4+Q4+R4+S4+T4+U4+V4</f>
        <v>8</v>
      </c>
      <c r="L4" s="29"/>
      <c r="M4" s="30">
        <v>2</v>
      </c>
      <c r="N4" s="30">
        <v>2</v>
      </c>
      <c r="O4" s="30"/>
      <c r="P4" s="30">
        <v>2</v>
      </c>
      <c r="Q4" s="30"/>
      <c r="R4" s="30"/>
      <c r="S4" s="30"/>
      <c r="T4" s="30">
        <v>2</v>
      </c>
      <c r="U4" s="30"/>
      <c r="V4" s="30"/>
    </row>
    <row r="5" spans="1:22" s="2" customFormat="1" ht="18" customHeight="1">
      <c r="A5" s="11" t="s">
        <v>29</v>
      </c>
      <c r="B5" s="10" t="s">
        <v>30</v>
      </c>
      <c r="C5" s="10" t="s">
        <v>25</v>
      </c>
      <c r="D5" s="10" t="s">
        <v>26</v>
      </c>
      <c r="E5" s="10" t="s">
        <v>27</v>
      </c>
      <c r="F5" s="13">
        <v>45</v>
      </c>
      <c r="G5" s="14">
        <f t="shared" si="0"/>
        <v>37</v>
      </c>
      <c r="H5" s="14"/>
      <c r="I5" s="14">
        <v>20</v>
      </c>
      <c r="J5" s="14">
        <v>17</v>
      </c>
      <c r="K5" s="29">
        <f t="shared" si="1"/>
        <v>8</v>
      </c>
      <c r="L5" s="29">
        <v>2</v>
      </c>
      <c r="M5" s="30"/>
      <c r="N5" s="30"/>
      <c r="O5" s="30">
        <v>2</v>
      </c>
      <c r="P5" s="30"/>
      <c r="Q5" s="30"/>
      <c r="R5" s="30"/>
      <c r="S5" s="30"/>
      <c r="T5" s="30">
        <v>2</v>
      </c>
      <c r="U5" s="30">
        <v>2</v>
      </c>
      <c r="V5" s="30"/>
    </row>
    <row r="6" spans="1:22" s="1" customFormat="1" ht="18" customHeight="1">
      <c r="A6" s="12" t="s">
        <v>31</v>
      </c>
      <c r="B6" s="14" t="s">
        <v>32</v>
      </c>
      <c r="C6" s="10" t="s">
        <v>25</v>
      </c>
      <c r="D6" s="10" t="s">
        <v>26</v>
      </c>
      <c r="E6" s="14" t="s">
        <v>33</v>
      </c>
      <c r="F6" s="13">
        <v>90</v>
      </c>
      <c r="G6" s="14">
        <f t="shared" si="0"/>
        <v>82</v>
      </c>
      <c r="H6" s="14"/>
      <c r="I6" s="14"/>
      <c r="J6" s="14">
        <v>82</v>
      </c>
      <c r="K6" s="29">
        <f t="shared" si="1"/>
        <v>8</v>
      </c>
      <c r="L6" s="29">
        <v>2</v>
      </c>
      <c r="M6" s="30"/>
      <c r="N6" s="30"/>
      <c r="O6" s="30">
        <v>2</v>
      </c>
      <c r="P6" s="30"/>
      <c r="Q6" s="30"/>
      <c r="R6" s="30"/>
      <c r="S6" s="30">
        <v>2</v>
      </c>
      <c r="T6" s="30"/>
      <c r="U6" s="30">
        <v>2</v>
      </c>
      <c r="V6" s="30"/>
    </row>
    <row r="7" spans="1:22" s="2" customFormat="1" ht="18" customHeight="1">
      <c r="A7" s="12" t="s">
        <v>34</v>
      </c>
      <c r="B7" s="14" t="s">
        <v>32</v>
      </c>
      <c r="C7" s="10" t="s">
        <v>25</v>
      </c>
      <c r="D7" s="10" t="s">
        <v>26</v>
      </c>
      <c r="E7" s="14" t="s">
        <v>33</v>
      </c>
      <c r="F7" s="13">
        <v>90</v>
      </c>
      <c r="G7" s="14">
        <f t="shared" si="0"/>
        <v>84</v>
      </c>
      <c r="H7" s="14"/>
      <c r="I7" s="14"/>
      <c r="J7" s="14">
        <v>84</v>
      </c>
      <c r="K7" s="29">
        <f t="shared" si="1"/>
        <v>6</v>
      </c>
      <c r="L7" s="29">
        <v>2</v>
      </c>
      <c r="M7" s="30"/>
      <c r="N7" s="30"/>
      <c r="O7" s="30">
        <v>2</v>
      </c>
      <c r="P7" s="30"/>
      <c r="Q7" s="30">
        <v>2</v>
      </c>
      <c r="R7" s="30"/>
      <c r="S7" s="30"/>
      <c r="T7" s="30"/>
      <c r="U7" s="30"/>
      <c r="V7" s="30"/>
    </row>
    <row r="8" spans="1:22" s="2" customFormat="1" ht="18" customHeight="1">
      <c r="A8" s="12" t="s">
        <v>35</v>
      </c>
      <c r="B8" s="14" t="s">
        <v>36</v>
      </c>
      <c r="C8" s="10" t="s">
        <v>25</v>
      </c>
      <c r="D8" s="10" t="s">
        <v>26</v>
      </c>
      <c r="E8" s="10" t="s">
        <v>37</v>
      </c>
      <c r="F8" s="13">
        <v>90</v>
      </c>
      <c r="G8" s="14">
        <f t="shared" si="0"/>
        <v>82</v>
      </c>
      <c r="H8" s="14"/>
      <c r="I8" s="14">
        <v>82</v>
      </c>
      <c r="J8" s="14"/>
      <c r="K8" s="29">
        <f t="shared" si="1"/>
        <v>8</v>
      </c>
      <c r="L8" s="29">
        <v>2</v>
      </c>
      <c r="M8" s="30">
        <v>2</v>
      </c>
      <c r="N8" s="30"/>
      <c r="O8" s="30">
        <v>2</v>
      </c>
      <c r="P8" s="30"/>
      <c r="Q8" s="30"/>
      <c r="R8" s="30"/>
      <c r="S8" s="30">
        <v>2</v>
      </c>
      <c r="T8" s="30"/>
      <c r="U8" s="30"/>
      <c r="V8" s="30"/>
    </row>
    <row r="9" spans="1:22" s="1" customFormat="1" ht="18" customHeight="1">
      <c r="A9" s="12" t="s">
        <v>38</v>
      </c>
      <c r="B9" s="14" t="s">
        <v>39</v>
      </c>
      <c r="C9" s="10" t="s">
        <v>25</v>
      </c>
      <c r="D9" s="10" t="s">
        <v>26</v>
      </c>
      <c r="E9" s="10" t="s">
        <v>27</v>
      </c>
      <c r="F9" s="13">
        <v>120</v>
      </c>
      <c r="G9" s="14">
        <f t="shared" si="0"/>
        <v>114</v>
      </c>
      <c r="H9" s="14"/>
      <c r="I9" s="14">
        <v>60</v>
      </c>
      <c r="J9" s="14">
        <v>54</v>
      </c>
      <c r="K9" s="29">
        <f t="shared" si="1"/>
        <v>6</v>
      </c>
      <c r="L9" s="29"/>
      <c r="M9" s="30"/>
      <c r="N9" s="30">
        <v>2</v>
      </c>
      <c r="O9" s="30"/>
      <c r="P9" s="30"/>
      <c r="Q9" s="30">
        <v>2</v>
      </c>
      <c r="R9" s="30">
        <v>2</v>
      </c>
      <c r="S9" s="30"/>
      <c r="T9" s="30"/>
      <c r="U9" s="30"/>
      <c r="V9" s="30"/>
    </row>
    <row r="10" spans="1:22" ht="18" customHeight="1">
      <c r="A10" s="12" t="s">
        <v>40</v>
      </c>
      <c r="B10" s="10" t="s">
        <v>24</v>
      </c>
      <c r="C10" s="10" t="s">
        <v>25</v>
      </c>
      <c r="D10" s="10" t="s">
        <v>26</v>
      </c>
      <c r="E10" s="14" t="s">
        <v>41</v>
      </c>
      <c r="F10" s="13">
        <v>90</v>
      </c>
      <c r="G10" s="14">
        <f t="shared" si="0"/>
        <v>88</v>
      </c>
      <c r="H10" s="14">
        <f>G10-L10</f>
        <v>88</v>
      </c>
      <c r="I10" s="14"/>
      <c r="J10" s="14"/>
      <c r="K10" s="29">
        <f t="shared" si="1"/>
        <v>2</v>
      </c>
      <c r="L10" s="29"/>
      <c r="M10" s="30">
        <v>2</v>
      </c>
      <c r="N10" s="30"/>
      <c r="O10" s="30"/>
      <c r="P10" s="30"/>
      <c r="Q10" s="30"/>
      <c r="R10" s="30"/>
      <c r="S10" s="30"/>
      <c r="T10" s="30"/>
      <c r="U10" s="30"/>
      <c r="V10" s="30"/>
    </row>
    <row r="11" spans="1:22" s="1" customFormat="1" ht="18" customHeight="1">
      <c r="A11" s="12" t="s">
        <v>42</v>
      </c>
      <c r="B11" s="14" t="s">
        <v>32</v>
      </c>
      <c r="C11" s="10" t="s">
        <v>25</v>
      </c>
      <c r="D11" s="10" t="s">
        <v>26</v>
      </c>
      <c r="E11" s="14" t="s">
        <v>33</v>
      </c>
      <c r="F11" s="13">
        <v>80</v>
      </c>
      <c r="G11" s="14">
        <f t="shared" si="0"/>
        <v>72</v>
      </c>
      <c r="H11" s="14"/>
      <c r="I11" s="14"/>
      <c r="J11" s="14">
        <v>72</v>
      </c>
      <c r="K11" s="29">
        <f t="shared" si="1"/>
        <v>8</v>
      </c>
      <c r="L11" s="29"/>
      <c r="M11" s="30"/>
      <c r="N11" s="30"/>
      <c r="O11" s="30">
        <v>2</v>
      </c>
      <c r="P11" s="30">
        <v>2</v>
      </c>
      <c r="Q11" s="30"/>
      <c r="R11" s="30">
        <v>2</v>
      </c>
      <c r="S11" s="30"/>
      <c r="T11" s="30"/>
      <c r="U11" s="30">
        <v>2</v>
      </c>
      <c r="V11" s="30"/>
    </row>
    <row r="12" spans="1:22" s="2" customFormat="1" ht="18" customHeight="1">
      <c r="A12" s="15" t="s">
        <v>43</v>
      </c>
      <c r="B12" s="16" t="s">
        <v>44</v>
      </c>
      <c r="C12" s="10" t="s">
        <v>25</v>
      </c>
      <c r="D12" s="10" t="s">
        <v>26</v>
      </c>
      <c r="E12" s="14" t="s">
        <v>33</v>
      </c>
      <c r="F12" s="13">
        <v>90</v>
      </c>
      <c r="G12" s="14">
        <f t="shared" si="0"/>
        <v>84</v>
      </c>
      <c r="H12" s="14"/>
      <c r="I12" s="14"/>
      <c r="J12" s="14">
        <v>84</v>
      </c>
      <c r="K12" s="29">
        <f t="shared" si="1"/>
        <v>6</v>
      </c>
      <c r="L12" s="14"/>
      <c r="M12" s="30"/>
      <c r="N12" s="30"/>
      <c r="O12" s="30">
        <v>2</v>
      </c>
      <c r="P12" s="30"/>
      <c r="Q12" s="30"/>
      <c r="R12" s="30"/>
      <c r="S12" s="30"/>
      <c r="T12" s="30"/>
      <c r="U12" s="30">
        <v>2</v>
      </c>
      <c r="V12" s="30">
        <v>2</v>
      </c>
    </row>
    <row r="13" spans="1:22" s="2" customFormat="1" ht="18" customHeight="1">
      <c r="A13" s="15" t="s">
        <v>45</v>
      </c>
      <c r="B13" s="16" t="s">
        <v>32</v>
      </c>
      <c r="C13" s="10" t="s">
        <v>25</v>
      </c>
      <c r="D13" s="10" t="s">
        <v>26</v>
      </c>
      <c r="E13" s="14" t="s">
        <v>33</v>
      </c>
      <c r="F13" s="13">
        <v>90</v>
      </c>
      <c r="G13" s="14">
        <f t="shared" si="0"/>
        <v>80</v>
      </c>
      <c r="H13" s="14"/>
      <c r="I13" s="14"/>
      <c r="J13" s="14">
        <v>80</v>
      </c>
      <c r="K13" s="29">
        <f t="shared" si="1"/>
        <v>10</v>
      </c>
      <c r="L13" s="29"/>
      <c r="M13" s="30"/>
      <c r="N13" s="30"/>
      <c r="O13" s="30">
        <v>2</v>
      </c>
      <c r="P13" s="30">
        <v>2</v>
      </c>
      <c r="Q13" s="30"/>
      <c r="R13" s="30">
        <v>2</v>
      </c>
      <c r="S13" s="30"/>
      <c r="T13" s="30">
        <v>2</v>
      </c>
      <c r="U13" s="30"/>
      <c r="V13" s="30">
        <v>2</v>
      </c>
    </row>
    <row r="14" spans="1:22" s="1" customFormat="1" ht="18" customHeight="1">
      <c r="A14" s="15" t="s">
        <v>46</v>
      </c>
      <c r="B14" s="16" t="s">
        <v>30</v>
      </c>
      <c r="C14" s="10" t="s">
        <v>25</v>
      </c>
      <c r="D14" s="10" t="s">
        <v>26</v>
      </c>
      <c r="E14" s="10" t="s">
        <v>27</v>
      </c>
      <c r="F14" s="13">
        <v>90</v>
      </c>
      <c r="G14" s="14">
        <f t="shared" si="0"/>
        <v>86</v>
      </c>
      <c r="H14" s="14"/>
      <c r="I14" s="14">
        <v>46</v>
      </c>
      <c r="J14" s="14">
        <v>40</v>
      </c>
      <c r="K14" s="29">
        <f t="shared" si="1"/>
        <v>4</v>
      </c>
      <c r="L14" s="14"/>
      <c r="M14" s="30"/>
      <c r="N14" s="30">
        <v>2</v>
      </c>
      <c r="O14" s="30"/>
      <c r="P14" s="30"/>
      <c r="Q14" s="30">
        <v>2</v>
      </c>
      <c r="R14" s="30"/>
      <c r="S14" s="30"/>
      <c r="T14" s="30"/>
      <c r="U14" s="30"/>
      <c r="V14" s="30"/>
    </row>
    <row r="15" spans="1:22" s="2" customFormat="1" ht="18" customHeight="1">
      <c r="A15" s="15" t="s">
        <v>47</v>
      </c>
      <c r="B15" s="16" t="s">
        <v>36</v>
      </c>
      <c r="C15" s="10" t="s">
        <v>25</v>
      </c>
      <c r="D15" s="10" t="s">
        <v>26</v>
      </c>
      <c r="E15" s="10" t="s">
        <v>27</v>
      </c>
      <c r="F15" s="13">
        <v>90</v>
      </c>
      <c r="G15" s="14">
        <f t="shared" si="0"/>
        <v>83</v>
      </c>
      <c r="H15" s="14"/>
      <c r="I15" s="14">
        <v>43</v>
      </c>
      <c r="J15" s="14">
        <v>40</v>
      </c>
      <c r="K15" s="29">
        <f t="shared" si="1"/>
        <v>7</v>
      </c>
      <c r="L15" s="14"/>
      <c r="M15" s="30"/>
      <c r="N15" s="30">
        <v>2</v>
      </c>
      <c r="O15" s="30">
        <v>1</v>
      </c>
      <c r="P15" s="30"/>
      <c r="Q15" s="30"/>
      <c r="R15" s="30"/>
      <c r="S15" s="30"/>
      <c r="T15" s="30"/>
      <c r="U15" s="30"/>
      <c r="V15" s="30">
        <v>4</v>
      </c>
    </row>
    <row r="16" spans="1:22" s="1" customFormat="1" ht="18" customHeight="1">
      <c r="A16" s="15" t="s">
        <v>48</v>
      </c>
      <c r="B16" s="16" t="s">
        <v>32</v>
      </c>
      <c r="C16" s="10" t="s">
        <v>25</v>
      </c>
      <c r="D16" s="10" t="s">
        <v>26</v>
      </c>
      <c r="E16" s="14" t="s">
        <v>33</v>
      </c>
      <c r="F16" s="13">
        <v>90</v>
      </c>
      <c r="G16" s="14">
        <f t="shared" si="0"/>
        <v>84</v>
      </c>
      <c r="H16" s="14"/>
      <c r="I16" s="14"/>
      <c r="J16" s="14">
        <v>84</v>
      </c>
      <c r="K16" s="29">
        <f t="shared" si="1"/>
        <v>6</v>
      </c>
      <c r="L16" s="14"/>
      <c r="M16" s="30">
        <v>2</v>
      </c>
      <c r="N16" s="31"/>
      <c r="O16" s="31">
        <v>2</v>
      </c>
      <c r="P16" s="30"/>
      <c r="Q16" s="30"/>
      <c r="R16" s="30">
        <v>2</v>
      </c>
      <c r="S16" s="30"/>
      <c r="T16" s="30"/>
      <c r="U16" s="30"/>
      <c r="V16" s="30"/>
    </row>
    <row r="17" spans="1:22" s="1" customFormat="1" ht="18" customHeight="1">
      <c r="A17" s="15" t="s">
        <v>49</v>
      </c>
      <c r="B17" s="16" t="s">
        <v>44</v>
      </c>
      <c r="C17" s="10" t="s">
        <v>25</v>
      </c>
      <c r="D17" s="10" t="s">
        <v>26</v>
      </c>
      <c r="E17" s="14" t="s">
        <v>33</v>
      </c>
      <c r="F17" s="13">
        <v>45</v>
      </c>
      <c r="G17" s="14">
        <f t="shared" si="0"/>
        <v>39</v>
      </c>
      <c r="H17" s="14"/>
      <c r="I17" s="14"/>
      <c r="J17" s="14">
        <v>39</v>
      </c>
      <c r="K17" s="29">
        <f t="shared" si="1"/>
        <v>6</v>
      </c>
      <c r="L17" s="14"/>
      <c r="M17" s="31"/>
      <c r="N17" s="30">
        <v>2</v>
      </c>
      <c r="O17" s="31">
        <v>2</v>
      </c>
      <c r="P17" s="30"/>
      <c r="Q17" s="30"/>
      <c r="R17" s="30"/>
      <c r="S17" s="30"/>
      <c r="T17" s="30"/>
      <c r="U17" s="30"/>
      <c r="V17" s="30">
        <v>2</v>
      </c>
    </row>
    <row r="18" spans="1:22" s="1" customFormat="1" ht="18" customHeight="1">
      <c r="A18" s="17" t="s">
        <v>50</v>
      </c>
      <c r="B18" s="18" t="s">
        <v>51</v>
      </c>
      <c r="C18" s="10" t="s">
        <v>25</v>
      </c>
      <c r="D18" s="10" t="s">
        <v>26</v>
      </c>
      <c r="E18" s="14" t="s">
        <v>33</v>
      </c>
      <c r="F18" s="13">
        <v>90</v>
      </c>
      <c r="G18" s="14">
        <f t="shared" si="0"/>
        <v>84</v>
      </c>
      <c r="H18" s="14"/>
      <c r="I18" s="14"/>
      <c r="J18" s="14">
        <v>84</v>
      </c>
      <c r="K18" s="29">
        <f t="shared" si="1"/>
        <v>6</v>
      </c>
      <c r="L18" s="14"/>
      <c r="M18" s="31"/>
      <c r="N18" s="30"/>
      <c r="O18" s="31">
        <v>2</v>
      </c>
      <c r="P18" s="30"/>
      <c r="Q18" s="30">
        <v>2</v>
      </c>
      <c r="R18" s="30"/>
      <c r="S18" s="30">
        <v>2</v>
      </c>
      <c r="T18" s="30"/>
      <c r="U18" s="30"/>
      <c r="V18" s="30"/>
    </row>
    <row r="19" spans="1:22" ht="18" customHeight="1">
      <c r="A19" s="17" t="s">
        <v>52</v>
      </c>
      <c r="B19" s="16" t="s">
        <v>53</v>
      </c>
      <c r="C19" s="10" t="s">
        <v>25</v>
      </c>
      <c r="D19" s="10" t="s">
        <v>26</v>
      </c>
      <c r="E19" s="14" t="s">
        <v>54</v>
      </c>
      <c r="F19" s="13">
        <v>45</v>
      </c>
      <c r="G19" s="14">
        <v>45</v>
      </c>
      <c r="H19" s="14">
        <v>45</v>
      </c>
      <c r="I19" s="14"/>
      <c r="J19" s="14"/>
      <c r="K19" s="29">
        <f t="shared" si="1"/>
        <v>0</v>
      </c>
      <c r="L19" s="14"/>
      <c r="M19" s="31"/>
      <c r="N19" s="30"/>
      <c r="O19" s="31"/>
      <c r="P19" s="30"/>
      <c r="Q19" s="30"/>
      <c r="R19" s="30"/>
      <c r="S19" s="30"/>
      <c r="T19" s="30"/>
      <c r="U19" s="30"/>
      <c r="V19" s="30"/>
    </row>
    <row r="20" spans="1:22" ht="18" customHeight="1">
      <c r="A20" s="17" t="s">
        <v>55</v>
      </c>
      <c r="B20" s="16" t="s">
        <v>53</v>
      </c>
      <c r="C20" s="10" t="s">
        <v>25</v>
      </c>
      <c r="D20" s="10" t="s">
        <v>26</v>
      </c>
      <c r="E20" s="14" t="s">
        <v>54</v>
      </c>
      <c r="F20" s="13">
        <v>45</v>
      </c>
      <c r="G20" s="14">
        <f t="shared" si="0"/>
        <v>45</v>
      </c>
      <c r="H20" s="14">
        <f>G20-L20</f>
        <v>45</v>
      </c>
      <c r="I20" s="14"/>
      <c r="J20" s="14"/>
      <c r="K20" s="29">
        <f t="shared" si="1"/>
        <v>0</v>
      </c>
      <c r="L20" s="14"/>
      <c r="M20" s="31"/>
      <c r="N20" s="30"/>
      <c r="O20" s="31"/>
      <c r="P20" s="30"/>
      <c r="Q20" s="30"/>
      <c r="R20" s="30"/>
      <c r="S20" s="30"/>
      <c r="T20" s="30"/>
      <c r="U20" s="30"/>
      <c r="V20" s="30"/>
    </row>
    <row r="21" spans="1:22" s="1" customFormat="1" ht="18" customHeight="1">
      <c r="A21" s="17" t="s">
        <v>56</v>
      </c>
      <c r="B21" s="18" t="s">
        <v>57</v>
      </c>
      <c r="C21" s="10" t="s">
        <v>25</v>
      </c>
      <c r="D21" s="10" t="s">
        <v>26</v>
      </c>
      <c r="E21" s="10" t="s">
        <v>37</v>
      </c>
      <c r="F21" s="13">
        <v>45</v>
      </c>
      <c r="G21" s="14">
        <f t="shared" si="0"/>
        <v>35</v>
      </c>
      <c r="H21" s="14"/>
      <c r="I21" s="14">
        <v>35</v>
      </c>
      <c r="J21" s="14"/>
      <c r="K21" s="29">
        <f t="shared" si="1"/>
        <v>10</v>
      </c>
      <c r="L21" s="14"/>
      <c r="M21" s="31"/>
      <c r="N21" s="30"/>
      <c r="O21" s="31">
        <v>2</v>
      </c>
      <c r="P21" s="30">
        <v>2</v>
      </c>
      <c r="Q21" s="30"/>
      <c r="R21" s="30">
        <v>2</v>
      </c>
      <c r="S21" s="30"/>
      <c r="T21" s="30">
        <v>2</v>
      </c>
      <c r="U21" s="30">
        <v>2</v>
      </c>
      <c r="V21" s="30"/>
    </row>
    <row r="22" spans="1:22" s="1" customFormat="1" ht="18" customHeight="1">
      <c r="A22" s="17" t="s">
        <v>58</v>
      </c>
      <c r="B22" s="18" t="s">
        <v>59</v>
      </c>
      <c r="C22" s="10" t="s">
        <v>25</v>
      </c>
      <c r="D22" s="10" t="s">
        <v>26</v>
      </c>
      <c r="E22" s="14" t="s">
        <v>33</v>
      </c>
      <c r="F22" s="13">
        <v>50</v>
      </c>
      <c r="G22" s="14">
        <f t="shared" si="0"/>
        <v>42</v>
      </c>
      <c r="H22" s="14"/>
      <c r="I22" s="14"/>
      <c r="J22" s="14">
        <v>42</v>
      </c>
      <c r="K22" s="29">
        <f t="shared" si="1"/>
        <v>8</v>
      </c>
      <c r="L22" s="14"/>
      <c r="M22" s="31"/>
      <c r="N22" s="30"/>
      <c r="O22" s="31">
        <v>2</v>
      </c>
      <c r="P22" s="30">
        <v>2</v>
      </c>
      <c r="Q22" s="30">
        <v>2</v>
      </c>
      <c r="R22" s="30"/>
      <c r="S22" s="30"/>
      <c r="T22" s="30">
        <v>2</v>
      </c>
      <c r="U22" s="30"/>
      <c r="V22" s="30"/>
    </row>
    <row r="23" spans="1:22" s="1" customFormat="1" ht="18" customHeight="1">
      <c r="A23" s="16" t="s">
        <v>60</v>
      </c>
      <c r="B23" s="18" t="s">
        <v>61</v>
      </c>
      <c r="C23" s="10" t="s">
        <v>25</v>
      </c>
      <c r="D23" s="10" t="s">
        <v>26</v>
      </c>
      <c r="E23" s="14" t="s">
        <v>41</v>
      </c>
      <c r="F23" s="13">
        <v>45</v>
      </c>
      <c r="G23" s="14">
        <f t="shared" si="0"/>
        <v>45</v>
      </c>
      <c r="H23" s="14">
        <f>G23-L23</f>
        <v>45</v>
      </c>
      <c r="I23" s="14"/>
      <c r="J23" s="14"/>
      <c r="K23" s="29">
        <f t="shared" si="1"/>
        <v>0</v>
      </c>
      <c r="L23" s="14"/>
      <c r="M23" s="31"/>
      <c r="N23" s="30"/>
      <c r="O23" s="31"/>
      <c r="P23" s="30"/>
      <c r="Q23" s="30"/>
      <c r="R23" s="30"/>
      <c r="S23" s="30"/>
      <c r="T23" s="30"/>
      <c r="U23" s="30"/>
      <c r="V23" s="30"/>
    </row>
    <row r="24" spans="1:22" s="1" customFormat="1" ht="30.75" customHeight="1">
      <c r="A24" s="18" t="s">
        <v>62</v>
      </c>
      <c r="B24" s="18" t="s">
        <v>59</v>
      </c>
      <c r="C24" s="10" t="s">
        <v>25</v>
      </c>
      <c r="D24" s="10" t="s">
        <v>26</v>
      </c>
      <c r="E24" s="14" t="s">
        <v>33</v>
      </c>
      <c r="F24" s="13">
        <v>80</v>
      </c>
      <c r="G24" s="14">
        <f t="shared" si="0"/>
        <v>72</v>
      </c>
      <c r="H24" s="14"/>
      <c r="I24" s="14"/>
      <c r="J24" s="14">
        <v>72</v>
      </c>
      <c r="K24" s="29">
        <f t="shared" si="1"/>
        <v>8</v>
      </c>
      <c r="L24" s="14">
        <v>2</v>
      </c>
      <c r="M24" s="31"/>
      <c r="N24" s="30">
        <v>2</v>
      </c>
      <c r="O24" s="31">
        <v>2</v>
      </c>
      <c r="P24" s="30"/>
      <c r="Q24" s="30"/>
      <c r="R24" s="30"/>
      <c r="S24" s="30">
        <v>2</v>
      </c>
      <c r="T24" s="30"/>
      <c r="U24" s="30"/>
      <c r="V24" s="30"/>
    </row>
    <row r="25" spans="1:22" ht="19.5" customHeight="1">
      <c r="A25" s="19"/>
      <c r="B25" s="13"/>
      <c r="C25" s="13"/>
      <c r="D25" s="13"/>
      <c r="E25" s="20"/>
      <c r="F25" s="21">
        <f>SUM(F3:F24)</f>
        <v>1670</v>
      </c>
      <c r="G25" s="21">
        <f t="shared" si="0"/>
        <v>1538</v>
      </c>
      <c r="H25" s="21">
        <f>SUM(H3:H24)</f>
        <v>223</v>
      </c>
      <c r="I25" s="21">
        <f>SUM(I3:I24)</f>
        <v>368</v>
      </c>
      <c r="J25" s="21">
        <f>SUM(J3:J24)</f>
        <v>947</v>
      </c>
      <c r="K25" s="29">
        <f t="shared" si="1"/>
        <v>132</v>
      </c>
      <c r="L25" s="21">
        <f aca="true" t="shared" si="2" ref="L25:V25">SUM(L3:L24)</f>
        <v>10</v>
      </c>
      <c r="M25" s="32">
        <f t="shared" si="2"/>
        <v>10</v>
      </c>
      <c r="N25" s="32">
        <f t="shared" si="2"/>
        <v>15</v>
      </c>
      <c r="O25" s="32">
        <f t="shared" si="2"/>
        <v>27</v>
      </c>
      <c r="P25" s="32">
        <f t="shared" si="2"/>
        <v>10</v>
      </c>
      <c r="Q25" s="32">
        <f t="shared" si="2"/>
        <v>10</v>
      </c>
      <c r="R25" s="32">
        <f t="shared" si="2"/>
        <v>10</v>
      </c>
      <c r="S25" s="32">
        <f t="shared" si="2"/>
        <v>10</v>
      </c>
      <c r="T25" s="32">
        <f t="shared" si="2"/>
        <v>10</v>
      </c>
      <c r="U25" s="32">
        <f t="shared" si="2"/>
        <v>10</v>
      </c>
      <c r="V25" s="32">
        <f t="shared" si="2"/>
        <v>10</v>
      </c>
    </row>
    <row r="26" spans="1:22" ht="19.5" customHeight="1">
      <c r="A26" s="22" t="s">
        <v>63</v>
      </c>
      <c r="B26" s="23" t="s">
        <v>64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3"/>
      <c r="N26" s="24"/>
      <c r="O26" s="24"/>
      <c r="P26" s="24"/>
      <c r="Q26" s="35"/>
      <c r="R26" s="24"/>
      <c r="S26" s="24"/>
      <c r="T26" s="24"/>
      <c r="U26" s="35"/>
      <c r="V26" s="24"/>
    </row>
  </sheetData>
  <sheetProtection/>
  <mergeCells count="2">
    <mergeCell ref="A1:V1"/>
    <mergeCell ref="B26:V26"/>
  </mergeCells>
  <printOptions/>
  <pageMargins left="0.5472222222222223" right="0.5902777777777778" top="0.40902777777777777" bottom="0.2083333333333333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亳院沈永明</cp:lastModifiedBy>
  <dcterms:created xsi:type="dcterms:W3CDTF">2016-03-31T08:04:37Z</dcterms:created>
  <dcterms:modified xsi:type="dcterms:W3CDTF">2019-06-04T23:47:41Z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